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Fig. 1" sheetId="2" r:id="rId1"/>
    <sheet name="Fig. 2" sheetId="3" r:id="rId2"/>
    <sheet name="Fig. 3" sheetId="7" r:id="rId3"/>
    <sheet name="Fig. 4" sheetId="8" r:id="rId4"/>
    <sheet name="Fig. 4 bis" sheetId="9" r:id="rId5"/>
    <sheet name="Fig. 5" sheetId="4" r:id="rId6"/>
    <sheet name="Fig. 6" sheetId="5" r:id="rId7"/>
    <sheet name="Fig. 7" sheetId="6" r:id="rId8"/>
    <sheet name="Méthodologie" sheetId="1"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6" i="6" l="1"/>
  <c r="U7" i="6"/>
  <c r="U8" i="6"/>
  <c r="U9" i="6"/>
  <c r="U10" i="6"/>
  <c r="U11" i="6"/>
  <c r="U12" i="6"/>
  <c r="U13" i="6"/>
  <c r="U14" i="6"/>
  <c r="U15" i="6"/>
  <c r="U16" i="6"/>
  <c r="U17" i="6"/>
  <c r="U18" i="6"/>
  <c r="U5" i="6"/>
  <c r="E12" i="7" l="1"/>
  <c r="E11" i="7"/>
  <c r="E10" i="7"/>
  <c r="E9" i="7"/>
  <c r="E8" i="7"/>
  <c r="E7" i="7"/>
  <c r="E6" i="7"/>
  <c r="C12" i="7"/>
  <c r="C11" i="7"/>
  <c r="C10" i="7"/>
  <c r="C9" i="7"/>
  <c r="C8" i="7"/>
  <c r="C7" i="7"/>
  <c r="C6" i="7"/>
  <c r="B6" i="7"/>
  <c r="D30" i="9" l="1"/>
  <c r="C30" i="9"/>
  <c r="D29" i="9"/>
  <c r="C29" i="9"/>
  <c r="D28" i="9"/>
  <c r="C28" i="9"/>
  <c r="D27" i="9"/>
  <c r="C27" i="9"/>
  <c r="D26" i="9"/>
  <c r="C26" i="9"/>
  <c r="D25" i="9"/>
  <c r="C25" i="9"/>
  <c r="D24" i="9"/>
  <c r="C24" i="9"/>
  <c r="D23" i="9"/>
  <c r="C23" i="9"/>
  <c r="D22" i="9"/>
  <c r="C22" i="9"/>
  <c r="D21" i="9"/>
  <c r="C21" i="9"/>
  <c r="D20" i="9"/>
  <c r="C20" i="9"/>
  <c r="D19" i="9"/>
  <c r="C19" i="9"/>
  <c r="D18" i="9"/>
  <c r="C18" i="9"/>
  <c r="D17" i="9"/>
  <c r="C17" i="9"/>
  <c r="D16" i="9"/>
  <c r="C16" i="9"/>
  <c r="D15" i="9"/>
  <c r="C15" i="9"/>
  <c r="D14" i="9"/>
  <c r="C14" i="9"/>
  <c r="D13" i="9"/>
  <c r="C13" i="9"/>
  <c r="D12" i="9"/>
  <c r="C12" i="9"/>
  <c r="D11" i="9"/>
  <c r="C11" i="9"/>
  <c r="D10" i="9"/>
  <c r="C10" i="9"/>
  <c r="D9" i="9"/>
  <c r="C9" i="9"/>
  <c r="D8" i="9"/>
  <c r="C8" i="9"/>
  <c r="D7" i="9"/>
  <c r="C7" i="9"/>
  <c r="D6" i="9"/>
  <c r="C6" i="9"/>
  <c r="C7" i="8"/>
  <c r="D7" i="8"/>
  <c r="C8" i="8"/>
  <c r="D8" i="8"/>
  <c r="C9" i="8"/>
  <c r="D9" i="8"/>
  <c r="C10" i="8"/>
  <c r="D10" i="8"/>
  <c r="C11" i="8"/>
  <c r="D11" i="8"/>
  <c r="C12" i="8"/>
  <c r="D12" i="8"/>
  <c r="C13" i="8"/>
  <c r="D13" i="8"/>
  <c r="C14" i="8"/>
  <c r="D14" i="8"/>
  <c r="C15" i="8"/>
  <c r="D15" i="8"/>
  <c r="C16" i="8"/>
  <c r="D16" i="8"/>
  <c r="C17" i="8"/>
  <c r="D17" i="8"/>
  <c r="C18" i="8"/>
  <c r="D18" i="8"/>
  <c r="C19" i="8"/>
  <c r="D19" i="8"/>
  <c r="C20" i="8"/>
  <c r="D20" i="8"/>
  <c r="C21" i="8"/>
  <c r="D21" i="8"/>
  <c r="C22" i="8"/>
  <c r="D22" i="8"/>
  <c r="C23" i="8"/>
  <c r="D23" i="8"/>
  <c r="C24" i="8"/>
  <c r="D24" i="8"/>
  <c r="C25" i="8"/>
  <c r="D25" i="8"/>
  <c r="C26" i="8"/>
  <c r="D26" i="8"/>
  <c r="C27" i="8"/>
  <c r="D27" i="8"/>
  <c r="C28" i="8"/>
  <c r="D28" i="8"/>
  <c r="C29" i="8"/>
  <c r="D29" i="8"/>
  <c r="C30" i="8"/>
  <c r="D30" i="8"/>
  <c r="D6" i="8"/>
  <c r="C6" i="8"/>
  <c r="D12" i="7"/>
  <c r="B12" i="7"/>
  <c r="D11" i="7"/>
  <c r="B11" i="7"/>
  <c r="D10" i="7"/>
  <c r="B10" i="7"/>
  <c r="D9" i="7"/>
  <c r="B9" i="7"/>
  <c r="D8" i="7"/>
  <c r="B8" i="7"/>
  <c r="D7" i="7"/>
  <c r="B7" i="7"/>
  <c r="D6" i="7"/>
</calcChain>
</file>

<file path=xl/sharedStrings.xml><?xml version="1.0" encoding="utf-8"?>
<sst xmlns="http://schemas.openxmlformats.org/spreadsheetml/2006/main" count="947" uniqueCount="192">
  <si>
    <t>Méthodologie</t>
  </si>
  <si>
    <t xml:space="preserve">Population </t>
  </si>
  <si>
    <t>Évaluations</t>
  </si>
  <si>
    <t>L’évaluation sur ordinateur a été conçue à partir d’éléments identifiés dans les sous-ensembles des domaines 1 et 4 du socle. Les exercices ont permis de tester les connaissances et compétences associées à la « Lecture et compréhension de l’écrit », la « Compréhension de l'oral » et l’« Étude de la langue » pour le français. Pour les mathématiques, étaient concernées les connaissances et compétences associées aux « Nombres et calculs », « Grandeurs et mesures » et « Espace et géométrie ».</t>
  </si>
  <si>
    <t>En 2022, en français, la compréhension de textes écrits longs a été évaluée une nouvelle fois en associant un test de fluence permettant de connaître la capacité des élèves à lire correctement un texte à voix haute en respectant la ponctuation et le rythme des groupes syntaxiques. Suite à la passation du test de fluence avec l’élève, le professeur lui remet une fiche de positionnement lui indiquant son « score de fluence ». L’épreuve de fluence est strictement comparable entre 2021 et 2022.</t>
  </si>
  <si>
    <t>De manière transversale, les élèves ont dû faire appel à leurs capacités de résolution de problèmes, de mémorisation de connaissances et d’automatisation de procédures sur des exercices mettant en jeu les quatre opérations de base et d’autres impliquant des grandeurs. Deux tests spécifiques sur la résolution de problème et les automatismes ont été mis en place, donnant lieu à une restitution complète des exercices et des réponses des élèves.</t>
  </si>
  <si>
    <t>Calcul des scores et seuils de maitrise en français et en mathématiques</t>
  </si>
  <si>
    <t xml:space="preserve">Ls scores moyens en français et en mathématiques ont été fixés par construction à 250 et l’écart type à 50 lors de la première évaluation réalisée en 2017 (cela implique qu’environ deux tiers des élèves ont un score compris entre 200 et 300). Cette échelle n’a aucune valeur normative et, en particulier, la moyenne de 250 ne constitue en rien un seuil qui correspondrait à des compétences minimales à atteindre. Ces scores moyens ont été calculés à partir des éléments du test effectivement passés par chaque élève. Ainsi, un élève qui n’aurait pas passé tous les domaines en français ou en mathématiques est tout de même pris en compte dans ces scores. 
Afin d’apporter une information plus détaillée, et de se rapprocher des standards internationaux (PISA, TIMSS) ainsi que de la méthodologie mobilisée lors des évaluations sur échantillon du Cycle des évaluations disciplinaires réalisées sur échantillon (CEDRE), il a été décidé de présenter désormais la distribution des élèves dans six groupes selon les compétences maîtrisées, regroupés en bas niveaux (groupes 1 et 2), niveaux moyens (groupes 3 et 4) et hauts niveaux (groupes 5 et 6).
Le niveau 3 de l’échelle est considéré comme le niveau à partir duquel les élèves commencent à être capables d’utiliser leurs compétences dans le contexte de leur entrée en classe de sixième. 
Pour cette année 2022, six groupes ont ainsi été établis, dans chaque discipline, à partir de la distribution des scores observée en 2017:
- groupe 1 : élèves dont le score est inférieur à 200 (élèves ayant les résultats les plus faibles) ; 
- groupe 2 : élèves dont le score est compris entre 200 et 225 ; 
- groupe 3 : élèves dont le score est compris entre 225 et 250 ; 
- groupe 4 : élèves dont le score est compris entre 250 et 275 ; 
- groupe 5 : élèves dont le score est compris entre 275 et 300 ;
- groupe 6 : élèves dont le score et supérieur ou égal à 300 (élèves ayant les résultats les plus élevés). 
</t>
  </si>
  <si>
    <t xml:space="preserve">Calcul des scores et seuils de maitrise au test spécifique </t>
  </si>
  <si>
    <t>Des seuils de maitrise ont été déterminés selon une méthodologie spécifique qui confronte les résultats issus des évaluations standardisées avec le jugement d’enseignants et d’experts sur le niveau des élèves et le contenu des évaluations (cf. « Bibliographie »).
En français comme en mathématiques, en fonction de son score, chaque élève relève d’un groupe de maitrise, permettant d’identifier un besoin d’accompagnement ou de renforcement dans ce domaine. Pour chaque domaine évalué, trois groupes de maitrise ont été déterminés :
– Les élèves du groupe « à besoins » sont ceux pour lesquels on peut considérer qu’un accompagnement ciblé sur les compétences non acquises est nécessaire ;
– Les élèves du groupe « fragile » sont ceux dont les savoirs et compétences doivent être renforcés ;
– Les élèves du groupe « satisfaisant » sont ceux pour lesquels les prérequis devraient permettre de poursuivre sereinement les apprentissages. Les scores au test spécifique sont calculés à partir du nombre d'items réussis en français et en mathématiques. L’indicateur de maitrise est alors déterminé à partir de seuils de réussite des items pour chaque discipline.</t>
  </si>
  <si>
    <t>– Le groupe « à besoins » : élèves répondant correctement à 4 questions ou moins ;</t>
  </si>
  <si>
    <t>– Le groupe « fragile » : élèves répondant correctement à un nombre de questions compris entre 5 et 10 ;</t>
  </si>
  <si>
    <t>– Le groupe « satisfaisant » : élèves répondant correctement à 11 questions ou plus (max = 19).</t>
  </si>
  <si>
    <t>– Le groupe « à besoins » : élèves répondant correctement à 6 questions ou moins ;</t>
  </si>
  <si>
    <t>– Le groupe « fragile » : élèves répondant correctement à un nombre de questions compris entre 7 et 10 ;</t>
  </si>
  <si>
    <t>– Le groupe « satisfaisant » : élèves répondant correctement à 11 questions ou plus (max = 15).</t>
  </si>
  <si>
    <t>– Le groupe « à besoins » : élèves répondant correctement à 3 questions ou moins ;</t>
  </si>
  <si>
    <t>– Le groupe « fragile » : élèves répondant correctement à un nombre de questions compris entre 4 et 7 ;</t>
  </si>
  <si>
    <t>– Le groupe « satisfaisant » : élèves répondant correctement à 8 questions ou plus (max = 15).</t>
  </si>
  <si>
    <t>– Le groupe « à besoins » : élèves répondant correctement à 8 questions ou moins ;</t>
  </si>
  <si>
    <t>– Le groupe « fragile » : élèves répondant correctement à un nombre de questions compris entre 9 et 12 ;</t>
  </si>
  <si>
    <t>– Le groupe « satisfaisant » : élèves répondant correctement à 13 questions ou plus (max = 25).</t>
  </si>
  <si>
    <t>Calcul des scores et seuils de maitrise au test de fluence</t>
  </si>
  <si>
    <t>Le « score de fluence » correspond au nombre de mots correctement lus par minute pouvant être comparé aux attendus de fin de CM2 s’élevant à 120 mots correctement lus par minute.</t>
  </si>
  <si>
    <t>On distingue trois groupes d'élèves :</t>
  </si>
  <si>
    <r>
      <rPr>
        <b/>
        <sz val="11"/>
        <rFont val="Arial Narrow"/>
        <family val="2"/>
      </rPr>
      <t>Dans le champ disciplinaire du français</t>
    </r>
    <r>
      <rPr>
        <sz val="11"/>
        <rFont val="Arial Narrow"/>
        <family val="2"/>
      </rPr>
      <t>, s’articulent des exercices de compréhension de l’écrit complétés d’exercices plus spécifiques dédiés à l’étude de la langue, et de questions de compréhension de l’oral sur des documents audio.</t>
    </r>
  </si>
  <si>
    <r>
      <t xml:space="preserve">En </t>
    </r>
    <r>
      <rPr>
        <b/>
        <i/>
        <sz val="11"/>
        <rFont val="Arial Narrow"/>
        <family val="2"/>
      </rPr>
      <t>compréhension de l’écrit</t>
    </r>
    <r>
      <rPr>
        <sz val="11"/>
        <rFont val="Arial Narrow"/>
        <family val="2"/>
      </rPr>
      <t>, les élèves ont été placés en situation de lecture silencieuse face à un support de type littéraire et un support de type documentaire. Des questions mesurant leur degré de compréhension leur ont été soumises. De la même manière que l’année dernière, l’intégralité des questions qui composent ce test spécifique a été rendue disponible. Les chefs d’établissement et les enseignants ont eu accès, par classe, aux réponses détaillées de chaque élève aux questions du test et à son score.</t>
    </r>
  </si>
  <si>
    <r>
      <t xml:space="preserve">En </t>
    </r>
    <r>
      <rPr>
        <b/>
        <i/>
        <sz val="11"/>
        <rFont val="Arial Narrow"/>
        <family val="2"/>
      </rPr>
      <t>étude de la langue</t>
    </r>
    <r>
      <rPr>
        <sz val="11"/>
        <rFont val="Arial Narrow"/>
        <family val="2"/>
      </rPr>
      <t>, les élèves ont été interrogés en orthographe sur leurs connaissances relatives aux règles d’accord au sein du groupe verbal ou nominal, à la morphologie verbale, aux homophones grammaticaux ou à l’orthographe de mots invariables. En grammaire, des exercices leur ont été proposés sur l’identification des principales classes de mots ou de certaines fonctions grammaticales et la manipulation de groupes syntaxiques (déplacement, pronominalisation). En lexique, les questions évaluent la connaissance lexicale, l’identification d’un champ lexical et la capacité à déduire le sens d’un mot de son contexte ou en s’appuyant sur sa formation. Le test de lexique est également entièrement rendu disponible aux enseignants et aux élèves depuis cette rentrée.</t>
    </r>
  </si>
  <si>
    <r>
      <t xml:space="preserve">En </t>
    </r>
    <r>
      <rPr>
        <b/>
        <i/>
        <sz val="11"/>
        <rFont val="Arial Narrow"/>
        <family val="2"/>
      </rPr>
      <t>compréhension de l’oral</t>
    </r>
    <r>
      <rPr>
        <sz val="11"/>
        <rFont val="Arial Narrow"/>
        <family val="2"/>
      </rPr>
      <t>, des questions sont proposées afin d’évaluer la capacité à repérer des informations explicites, réaliser des inférences et dégager le sens global sur deux documents de nature différente : un reportage et un texte littéraire oralisé.</t>
    </r>
  </si>
  <si>
    <r>
      <rPr>
        <b/>
        <sz val="11"/>
        <rFont val="Arial Narrow"/>
        <family val="2"/>
      </rPr>
      <t>Dans le champ disciplinaire des mathématiques</t>
    </r>
    <r>
      <rPr>
        <sz val="11"/>
        <rFont val="Arial Narrow"/>
        <family val="2"/>
      </rPr>
      <t>, les connaissances et compétences évaluées sont associées aux trois domaines « Nombres et calculs », « Grandeurs et mesures » et « Espace et géométrie ».</t>
    </r>
  </si>
  <si>
    <r>
      <t>En </t>
    </r>
    <r>
      <rPr>
        <b/>
        <i/>
        <sz val="11"/>
        <rFont val="Arial Narrow"/>
        <family val="2"/>
      </rPr>
      <t>nombres et calculs</t>
    </r>
    <r>
      <rPr>
        <sz val="11"/>
        <rFont val="Arial Narrow"/>
        <family val="2"/>
      </rPr>
      <t>, les élèves ont travaillé sur des exercices testant leurs connaissances du système de numération (entiers, décimaux) et leurs compétences en calcul pour les quatre opérations addition, soustraction, multiplication, division.</t>
    </r>
  </si>
  <si>
    <r>
      <t xml:space="preserve">En </t>
    </r>
    <r>
      <rPr>
        <b/>
        <i/>
        <sz val="11"/>
        <rFont val="Arial Narrow"/>
        <family val="2"/>
      </rPr>
      <t>espace et géométrie</t>
    </r>
    <r>
      <rPr>
        <sz val="11"/>
        <rFont val="Arial Narrow"/>
        <family val="2"/>
      </rPr>
      <t>, les exercices ont évalué les capacités d’identification de figures et de solides usuels (triangle, rectangle, cube) ainsi que la connaissance des principales relations géométriques, comme l’alignement, la perpendicularité, le parallélisme et la symétrie.</t>
    </r>
  </si>
  <si>
    <r>
      <t xml:space="preserve">En </t>
    </r>
    <r>
      <rPr>
        <b/>
        <i/>
        <sz val="11"/>
        <rFont val="Arial Narrow"/>
        <family val="2"/>
      </rPr>
      <t>grandeurs et mesures</t>
    </r>
    <r>
      <rPr>
        <sz val="11"/>
        <rFont val="Arial Narrow"/>
        <family val="2"/>
      </rPr>
      <t>, les élèves ont dû démontrer leurs connaissances relatives aux unités de mesure usuelles. Des situations de prélèvement de données numériques à partir de supports variés leur ont aussi été soumises, telle la lecture de tableaux numériques et de graphiques.</t>
    </r>
  </si>
  <si>
    <r>
      <t xml:space="preserve">En </t>
    </r>
    <r>
      <rPr>
        <b/>
        <i/>
        <sz val="11"/>
        <rFont val="Arial Narrow"/>
        <family val="2"/>
      </rPr>
      <t>compréhension de l'écrit</t>
    </r>
    <r>
      <rPr>
        <sz val="11"/>
        <rFont val="Arial Narrow"/>
        <family val="2"/>
      </rPr>
      <t xml:space="preserve">, trois scores "seuil" permettent de déterminer les groupes de maitrise au test spécifique des élèves comme suit : </t>
    </r>
  </si>
  <si>
    <r>
      <t xml:space="preserve">En </t>
    </r>
    <r>
      <rPr>
        <b/>
        <i/>
        <sz val="11"/>
        <rFont val="Arial Narrow"/>
        <family val="2"/>
      </rPr>
      <t>lexique</t>
    </r>
    <r>
      <rPr>
        <sz val="11"/>
        <rFont val="Arial Narrow"/>
        <family val="2"/>
      </rPr>
      <t xml:space="preserve">, trois scores "seuil" permettent de déterminer les groupes de maitrise au test spécifique des élèves comme suit : </t>
    </r>
  </si>
  <si>
    <r>
      <t xml:space="preserve">En </t>
    </r>
    <r>
      <rPr>
        <b/>
        <sz val="11"/>
        <rFont val="Arial Narrow"/>
        <family val="2"/>
      </rPr>
      <t>résolution de problèmes</t>
    </r>
    <r>
      <rPr>
        <sz val="11"/>
        <rFont val="Arial Narrow"/>
        <family val="2"/>
      </rPr>
      <t xml:space="preserve">,  trois scores "seuil" permettent de déterminer les groupes de maitrise au test spécifique des élèves comme suit : </t>
    </r>
  </si>
  <si>
    <r>
      <t xml:space="preserve">En </t>
    </r>
    <r>
      <rPr>
        <b/>
        <sz val="11"/>
        <rFont val="Arial Narrow"/>
        <family val="2"/>
      </rPr>
      <t>automatismes</t>
    </r>
    <r>
      <rPr>
        <sz val="11"/>
        <rFont val="Arial Narrow"/>
        <family val="2"/>
      </rPr>
      <t xml:space="preserve">,  trois scores "seuil" permettent de déterminer les groupes de maitrise au test spécifique des élèves comme suit : </t>
    </r>
  </si>
  <si>
    <r>
      <t xml:space="preserve">Les élèves lisent </t>
    </r>
    <r>
      <rPr>
        <b/>
        <i/>
        <sz val="11"/>
        <rFont val="Arial Narrow"/>
        <family val="2"/>
      </rPr>
      <t>moins de 90 mots par minute</t>
    </r>
    <r>
      <rPr>
        <sz val="11"/>
        <rFont val="Arial Narrow"/>
        <family val="2"/>
      </rPr>
      <t xml:space="preserve"> ;</t>
    </r>
  </si>
  <si>
    <r>
      <t xml:space="preserve">Les élèves lisent </t>
    </r>
    <r>
      <rPr>
        <b/>
        <i/>
        <sz val="11"/>
        <rFont val="Arial Narrow"/>
        <family val="2"/>
      </rPr>
      <t>entre 90 et 120 mots par minute</t>
    </r>
    <r>
      <rPr>
        <sz val="11"/>
        <rFont val="Arial Narrow"/>
        <family val="2"/>
      </rPr>
      <t xml:space="preserve"> ;</t>
    </r>
  </si>
  <si>
    <r>
      <t xml:space="preserve">Les élèves lisent </t>
    </r>
    <r>
      <rPr>
        <b/>
        <i/>
        <sz val="11"/>
        <rFont val="Arial Narrow"/>
        <family val="2"/>
      </rPr>
      <t>plus de 120 mots par minute</t>
    </r>
    <r>
      <rPr>
        <sz val="11"/>
        <rFont val="Arial Narrow"/>
        <family val="2"/>
      </rPr>
      <t>.</t>
    </r>
  </si>
  <si>
    <t>L’évaluation effectuée en septembre 2022 a porté sur près de 810 000 élèves scolarisés en classes de sixième générale, de Section d’enseignement général et professionnel adapté (Segpa) ou spécifiques (UPE2A, EREA, ULIS) dans près de 7 000 collèges publics et privés sous contrat en France métropolitaine, dans les départements et régions d’outre-mer (DROM) et les collectivités et régions d'outre-mer (CROM) . 
Dans l'académie d'Orléans-Tours, l'évaluation a concerné près de 30 000 élèves dans 288 établissements publics et privés sous contrat.</t>
  </si>
  <si>
    <r>
      <rPr>
        <b/>
        <sz val="11"/>
        <color theme="1"/>
        <rFont val="Arial Narrow"/>
        <family val="2"/>
      </rPr>
      <t>Figure 1</t>
    </r>
    <r>
      <rPr>
        <sz val="11"/>
        <color theme="1"/>
        <rFont val="Arial Narrow"/>
        <family val="2"/>
      </rPr>
      <t xml:space="preserve"> Évolution de la répartition des élèves dans les groupes de niveaux en français aux évaluations de début de sixième de 2017 à 2022 </t>
    </r>
  </si>
  <si>
    <t>le groupe 1 comprenne les élèves ayant les résultats les plus faibles et le groupe 6, les élèves ayant les résultats les plus élevés.</t>
  </si>
  <si>
    <r>
      <rPr>
        <b/>
        <sz val="11"/>
        <rFont val="Arial Narrow"/>
        <family val="2"/>
      </rPr>
      <t>Réf.</t>
    </r>
    <r>
      <rPr>
        <sz val="11"/>
        <rFont val="Arial Narrow"/>
        <family val="2"/>
      </rPr>
      <t xml:space="preserve"> : Stats Infos, n° 23.02 © DEP</t>
    </r>
  </si>
  <si>
    <r>
      <rPr>
        <b/>
        <sz val="11"/>
        <color theme="1"/>
        <rFont val="Arial Narrow"/>
        <family val="2"/>
      </rPr>
      <t xml:space="preserve">Réf. : </t>
    </r>
    <r>
      <rPr>
        <sz val="11"/>
        <color theme="1"/>
        <rFont val="Arial Narrow"/>
        <family val="2"/>
      </rPr>
      <t>Stats Infos, n° 23.02 © DEP</t>
    </r>
  </si>
  <si>
    <r>
      <rPr>
        <b/>
        <sz val="11"/>
        <color theme="1"/>
        <rFont val="Arial Narrow"/>
        <family val="2"/>
      </rPr>
      <t xml:space="preserve">Champ : </t>
    </r>
    <r>
      <rPr>
        <sz val="11"/>
        <color theme="1"/>
        <rFont val="Arial Narrow"/>
        <family val="2"/>
      </rPr>
      <t>Académie, Public + Privé sous contrat</t>
    </r>
  </si>
  <si>
    <r>
      <rPr>
        <b/>
        <sz val="11"/>
        <color theme="1"/>
        <rFont val="Arial Narrow"/>
        <family val="2"/>
      </rPr>
      <t xml:space="preserve">Source : </t>
    </r>
    <r>
      <rPr>
        <sz val="11"/>
        <color theme="1"/>
        <rFont val="Arial Narrow"/>
        <family val="2"/>
      </rPr>
      <t>DEPP, évaluation exhaustive de début de sixième, 2017-2022</t>
    </r>
  </si>
  <si>
    <t>Groupe 1</t>
  </si>
  <si>
    <t>Groupe 2</t>
  </si>
  <si>
    <t>Groupe 3</t>
  </si>
  <si>
    <t>Groupe 4</t>
  </si>
  <si>
    <t>Groupe 5</t>
  </si>
  <si>
    <t>Groupe 6</t>
  </si>
  <si>
    <t>Données du graphique :</t>
  </si>
  <si>
    <t>En 2022, 17,1 % des élèves de sixième font partie du groupe 6 (soit 1 point de moins qu'en 2021 et 3,3 points de plus qu'en 2017).</t>
  </si>
  <si>
    <r>
      <rPr>
        <b/>
        <sz val="11"/>
        <color theme="1"/>
        <rFont val="Arial Narrow"/>
        <family val="2"/>
      </rPr>
      <t>Figure 1.1</t>
    </r>
    <r>
      <rPr>
        <sz val="11"/>
        <color theme="1"/>
        <rFont val="Arial Narrow"/>
        <family val="2"/>
      </rPr>
      <t xml:space="preserve"> Répartition des élèves dans les groupes de niveaux en français par caractéristique</t>
    </r>
  </si>
  <si>
    <t>Année</t>
  </si>
  <si>
    <t>Catégorie</t>
  </si>
  <si>
    <t>Caractéristique</t>
  </si>
  <si>
    <t>groupe 1</t>
  </si>
  <si>
    <t>groupe 2</t>
  </si>
  <si>
    <t>groupe 3</t>
  </si>
  <si>
    <t>groupe 4</t>
  </si>
  <si>
    <t>groupe 5</t>
  </si>
  <si>
    <t>groupe 6</t>
  </si>
  <si>
    <t>2022</t>
  </si>
  <si>
    <t>Retard scolaire</t>
  </si>
  <si>
    <t>« À l'heure »</t>
  </si>
  <si>
    <t>En retard</t>
  </si>
  <si>
    <t>Secteur de scolarisation</t>
  </si>
  <si>
    <t>Privé sous contrat</t>
  </si>
  <si>
    <t>Public hors EP</t>
  </si>
  <si>
    <t>REP</t>
  </si>
  <si>
    <t>REP+</t>
  </si>
  <si>
    <t>Sexe</t>
  </si>
  <si>
    <t>Filles</t>
  </si>
  <si>
    <t>Garçons</t>
  </si>
  <si>
    <t>Indice de position sociale du collège</t>
  </si>
  <si>
    <t>groupe d'IPS 1</t>
  </si>
  <si>
    <t>groupe d'IPS 2</t>
  </si>
  <si>
    <t>groupe d'IPS 3</t>
  </si>
  <si>
    <t>groupe d'IPS 4</t>
  </si>
  <si>
    <t>groupe d'IPS 5</t>
  </si>
  <si>
    <t>Ensemble</t>
  </si>
  <si>
    <t xml:space="preserve"> aux évaluations nationales exhaustives de début de sixième depuis 2017</t>
  </si>
  <si>
    <r>
      <rPr>
        <b/>
        <sz val="11"/>
        <color theme="1"/>
        <rFont val="Arial Narrow"/>
        <family val="2"/>
      </rPr>
      <t>Figure 1.2</t>
    </r>
    <r>
      <rPr>
        <sz val="11"/>
        <color theme="1"/>
        <rFont val="Arial Narrow"/>
        <family val="2"/>
      </rPr>
      <t xml:space="preserve"> Évolution de la répartition des élèves dans les groupes de niveaux en français par caractéristique</t>
    </r>
  </si>
  <si>
    <t>score moyen</t>
  </si>
  <si>
    <t>2017</t>
  </si>
  <si>
    <t>2018</t>
  </si>
  <si>
    <t>2019</t>
  </si>
  <si>
    <t>2020</t>
  </si>
  <si>
    <t>2021</t>
  </si>
  <si>
    <r>
      <rPr>
        <b/>
        <sz val="11"/>
        <color theme="1"/>
        <rFont val="Arial Narrow"/>
        <family val="2"/>
      </rPr>
      <t>Figure 1</t>
    </r>
    <r>
      <rPr>
        <sz val="11"/>
        <color theme="1"/>
        <rFont val="Arial Narrow"/>
        <family val="2"/>
      </rPr>
      <t xml:space="preserve"> Évolution de la répartition des élèves dans les groupes de niveaux en mathématiques aux évaluations de début de sixième de 2017 à 2022 </t>
    </r>
  </si>
  <si>
    <t>En 2022, 16,1 % des élèves de sixième font partie du groupe 6 (soit 0,3 point de moins qu'en 2021 et 2,9 points de plus qu'en 2017).</t>
  </si>
  <si>
    <r>
      <rPr>
        <b/>
        <sz val="11"/>
        <color theme="1"/>
        <rFont val="Arial Narrow"/>
        <family val="2"/>
      </rPr>
      <t>Source :</t>
    </r>
    <r>
      <rPr>
        <sz val="11"/>
        <color theme="1"/>
        <rFont val="Arial Narrow"/>
        <family val="2"/>
      </rPr>
      <t xml:space="preserve"> DEPP, évaluation exhaustive de début de sixième, septembre 2022</t>
    </r>
  </si>
  <si>
    <r>
      <rPr>
        <b/>
        <sz val="11"/>
        <color theme="1"/>
        <rFont val="Arial Narrow"/>
        <family val="2"/>
      </rPr>
      <t>Champ :</t>
    </r>
    <r>
      <rPr>
        <sz val="11"/>
        <color theme="1"/>
        <rFont val="Arial Narrow"/>
        <family val="2"/>
      </rPr>
      <t xml:space="preserve"> Académie, Public + Privé sous contrat</t>
    </r>
  </si>
  <si>
    <t>À besoins</t>
  </si>
  <si>
    <t>Fragile</t>
  </si>
  <si>
    <t>Satisfaisant</t>
  </si>
  <si>
    <t>Orthographe</t>
  </si>
  <si>
    <t>Grammaire</t>
  </si>
  <si>
    <t>Compréhension de l'oral</t>
  </si>
  <si>
    <t>Lexique</t>
  </si>
  <si>
    <t>Compréhension de l'écrit</t>
  </si>
  <si>
    <r>
      <rPr>
        <b/>
        <sz val="11"/>
        <color theme="1"/>
        <rFont val="Arial Narrow"/>
        <family val="2"/>
      </rPr>
      <t>Lecture :</t>
    </r>
    <r>
      <rPr>
        <sz val="11"/>
        <color theme="1"/>
        <rFont val="Arial Narrow"/>
        <family val="2"/>
      </rPr>
      <t xml:space="preserve"> En 2022, 49,4 % des élèves de sixième ont une maîtrise satisfaisante en compréhension de l'écrit.</t>
    </r>
  </si>
  <si>
    <t>caractéristique en septembre 2022, en %</t>
  </si>
  <si>
    <t xml:space="preserve"> caractéristique en septembre 2022, en %</t>
  </si>
  <si>
    <t>Grandeurs et mesures</t>
  </si>
  <si>
    <t>Espace et géométrie</t>
  </si>
  <si>
    <t>Nombres et calcul</t>
  </si>
  <si>
    <t>Résolution de problème</t>
  </si>
  <si>
    <t>Automatismes</t>
  </si>
  <si>
    <r>
      <rPr>
        <b/>
        <sz val="11"/>
        <color theme="1"/>
        <rFont val="Arial Narrow"/>
        <family val="2"/>
      </rPr>
      <t xml:space="preserve">Lecture : </t>
    </r>
    <r>
      <rPr>
        <sz val="11"/>
        <color theme="1"/>
        <rFont val="Arial Narrow"/>
        <family val="2"/>
      </rPr>
      <t>66,7 % des élèves de sixième ont une maîtrise satisfaisante en automatismes, en 2022.</t>
    </r>
  </si>
  <si>
    <r>
      <rPr>
        <b/>
        <sz val="11"/>
        <color theme="1"/>
        <rFont val="Arial Narrow"/>
        <family val="2"/>
      </rPr>
      <t>Lecture :</t>
    </r>
    <r>
      <rPr>
        <sz val="11"/>
        <color theme="1"/>
        <rFont val="Arial Narrow"/>
        <family val="2"/>
      </rPr>
      <t xml:space="preserve"> En 2022, 15,9 % des élèves de sixième ont eu un score de fluence inférieur à 90 mots (contre 16,4 % en 2021). À l'évaluation de 2022,</t>
    </r>
  </si>
  <si>
    <r>
      <rPr>
        <b/>
        <sz val="11"/>
        <color theme="1"/>
        <rFont val="Arial Narrow"/>
        <family val="2"/>
      </rPr>
      <t xml:space="preserve">Source : </t>
    </r>
    <r>
      <rPr>
        <sz val="11"/>
        <color theme="1"/>
        <rFont val="Arial Narrow"/>
        <family val="2"/>
      </rPr>
      <t>DEPP, évaluation exhaustive de début de sixième, 2021-2022</t>
    </r>
  </si>
  <si>
    <t>Moins de 90 mots</t>
  </si>
  <si>
    <t>De 90 à 120 mots</t>
  </si>
  <si>
    <t>120 mots et plus</t>
  </si>
  <si>
    <t>57,3 % des filles ont eu un score de fluence supérieur à 120 mots contre 48,4 % des garçons.</t>
  </si>
  <si>
    <t>Score moyen</t>
  </si>
  <si>
    <t>Écart type</t>
  </si>
  <si>
    <t>Cher</t>
  </si>
  <si>
    <t>Eure-et-Loir</t>
  </si>
  <si>
    <t>Indre</t>
  </si>
  <si>
    <t>Indre-et-Loire</t>
  </si>
  <si>
    <t>Loir-et-Cher</t>
  </si>
  <si>
    <t>Loiret</t>
  </si>
  <si>
    <t>Académie</t>
  </si>
  <si>
    <t>Français</t>
  </si>
  <si>
    <t>Mathématiques</t>
  </si>
  <si>
    <t>Département</t>
  </si>
  <si>
    <r>
      <rPr>
        <b/>
        <sz val="11"/>
        <color theme="1"/>
        <rFont val="Arial Narrow"/>
        <family val="2"/>
      </rPr>
      <t>Lecture :</t>
    </r>
    <r>
      <rPr>
        <sz val="11"/>
        <color theme="1"/>
        <rFont val="Arial Narrow"/>
        <family val="2"/>
      </rPr>
      <t xml:space="preserve"> Les groupes de niveau ont été construits à partir de la distribution des scores observée en 2017. Ils sont répartis de sorte à ce que</t>
    </r>
  </si>
  <si>
    <r>
      <rPr>
        <b/>
        <sz val="11"/>
        <color theme="1"/>
        <rFont val="Arial Narrow"/>
        <family val="2"/>
      </rPr>
      <t xml:space="preserve">Lecture : </t>
    </r>
    <r>
      <rPr>
        <sz val="11"/>
        <color theme="1"/>
        <rFont val="Arial Narrow"/>
        <family val="2"/>
      </rPr>
      <t>Les groupes de niveau ont été construits à partir de la distribution des scores observée en 2017. Ils sont répartis de sorte à ce que</t>
    </r>
  </si>
  <si>
    <r>
      <rPr>
        <b/>
        <sz val="11"/>
        <color theme="1"/>
        <rFont val="Arial Narrow"/>
        <family val="2"/>
      </rPr>
      <t xml:space="preserve">Source : </t>
    </r>
    <r>
      <rPr>
        <sz val="11"/>
        <color theme="1"/>
        <rFont val="Arial Narrow"/>
        <family val="2"/>
      </rPr>
      <t>DEPP, évaluation exhaustive de début de sixième 2022</t>
    </r>
  </si>
  <si>
    <r>
      <rPr>
        <b/>
        <sz val="11"/>
        <color theme="1"/>
        <rFont val="Arial Narrow"/>
        <family val="2"/>
      </rPr>
      <t xml:space="preserve">Champ : </t>
    </r>
    <r>
      <rPr>
        <sz val="11"/>
        <color theme="1"/>
        <rFont val="Arial Narrow"/>
        <family val="2"/>
      </rPr>
      <t>Académie, départements, Public + Privé sous contrat</t>
    </r>
  </si>
  <si>
    <r>
      <rPr>
        <b/>
        <sz val="11"/>
        <color theme="1"/>
        <rFont val="Arial Narrow"/>
        <family val="2"/>
      </rPr>
      <t>Lecture :</t>
    </r>
    <r>
      <rPr>
        <sz val="11"/>
        <color theme="1"/>
        <rFont val="Arial Narrow"/>
        <family val="2"/>
      </rPr>
      <t xml:space="preserve"> En 2022, 31,4 % des élèves de sixième du Cher font partie des groupes 5 et 6 en français. Cette proportion est de 27,6 % en mathématiques.</t>
    </r>
  </si>
  <si>
    <t>Code bassin</t>
  </si>
  <si>
    <t>Bassin</t>
  </si>
  <si>
    <t>Bourges</t>
  </si>
  <si>
    <t>Saint Amand-Montrond</t>
  </si>
  <si>
    <t>Vierzon</t>
  </si>
  <si>
    <t>Chartres</t>
  </si>
  <si>
    <t>Chateaudun Nogent-le-Rotrou</t>
  </si>
  <si>
    <t>Dreux</t>
  </si>
  <si>
    <t>Indre secteur-1</t>
  </si>
  <si>
    <t>Indre secteur-2</t>
  </si>
  <si>
    <t>Indre secteur-3</t>
  </si>
  <si>
    <t>Indre secteur-4</t>
  </si>
  <si>
    <t>Amboise</t>
  </si>
  <si>
    <t>Chinon</t>
  </si>
  <si>
    <t>Loches</t>
  </si>
  <si>
    <t>Tours Nord</t>
  </si>
  <si>
    <t>Tours Centre</t>
  </si>
  <si>
    <t>Tours Sud</t>
  </si>
  <si>
    <t>Vendome</t>
  </si>
  <si>
    <t>Blois</t>
  </si>
  <si>
    <t>Romorantin</t>
  </si>
  <si>
    <t>Orleans Beaugency</t>
  </si>
  <si>
    <t>Orleans Ingre</t>
  </si>
  <si>
    <t>Orleans Saint-Jean-de-Braye</t>
  </si>
  <si>
    <t>Gien</t>
  </si>
  <si>
    <t>Montargis</t>
  </si>
  <si>
    <t>Pithiviers</t>
  </si>
  <si>
    <r>
      <rPr>
        <b/>
        <sz val="11"/>
        <color theme="1"/>
        <rFont val="Arial Narrow"/>
        <family val="2"/>
      </rPr>
      <t xml:space="preserve">Champ : </t>
    </r>
    <r>
      <rPr>
        <sz val="11"/>
        <color theme="1"/>
        <rFont val="Arial Narrow"/>
        <family val="2"/>
      </rPr>
      <t>Académie, bassins de proximité, Public + Privé sous contrat</t>
    </r>
  </si>
  <si>
    <r>
      <rPr>
        <b/>
        <sz val="11"/>
        <color theme="1"/>
        <rFont val="Arial Narrow"/>
        <family val="2"/>
      </rPr>
      <t>Lecture :</t>
    </r>
    <r>
      <rPr>
        <sz val="11"/>
        <color theme="1"/>
        <rFont val="Arial Narrow"/>
        <family val="2"/>
      </rPr>
      <t xml:space="preserve"> En 2022, 35,9 % des élèves de sixième du bassin de Bourges font partie des groupes 5 et 6 en français. Cette proportion est de 30,5 % en mathématiques.</t>
    </r>
  </si>
  <si>
    <r>
      <rPr>
        <b/>
        <sz val="11"/>
        <color theme="1"/>
        <rFont val="Arial Narrow"/>
        <family val="2"/>
      </rPr>
      <t>Lecture :</t>
    </r>
    <r>
      <rPr>
        <sz val="11"/>
        <color theme="1"/>
        <rFont val="Arial Narrow"/>
        <family val="2"/>
      </rPr>
      <t xml:space="preserve"> En 2022, 23,3 % des élèves de sixième du bassin de Bourges font partie des groupes 1 et 2 en français. Cette proportion est de 33 % en mathématiques.</t>
    </r>
  </si>
  <si>
    <r>
      <rPr>
        <b/>
        <sz val="11"/>
        <color theme="1"/>
        <rFont val="Arial Narrow"/>
        <family val="2"/>
      </rPr>
      <t>Figure 2.1</t>
    </r>
    <r>
      <rPr>
        <sz val="11"/>
        <color theme="1"/>
        <rFont val="Arial Narrow"/>
        <family val="2"/>
      </rPr>
      <t xml:space="preserve"> Répartition des élèves dans les groupes de niveaux en mathématiques par caractéristique</t>
    </r>
  </si>
  <si>
    <r>
      <rPr>
        <b/>
        <sz val="11"/>
        <color theme="1"/>
        <rFont val="Arial Narrow"/>
        <family val="2"/>
      </rPr>
      <t>Figure 2.2</t>
    </r>
    <r>
      <rPr>
        <sz val="11"/>
        <color theme="1"/>
        <rFont val="Arial Narrow"/>
        <family val="2"/>
      </rPr>
      <t xml:space="preserve"> Évolution de la répartition des élèves dans les groupes de niveaux en mathématiques par caractéristique</t>
    </r>
  </si>
  <si>
    <t xml:space="preserve"> à l'évaluation nationale exhaustive de début de sixième 2022 - Académie d'Orléans-Tours</t>
  </si>
  <si>
    <t xml:space="preserve"> à l'évaluation nationale exhaustive de début de sixième 2022 - France métropolitaine + DROM, Polynésie française et Saint-Pierre-et-Miquelon</t>
  </si>
  <si>
    <r>
      <rPr>
        <b/>
        <sz val="11"/>
        <color theme="1"/>
        <rFont val="Arial Narrow"/>
        <family val="2"/>
      </rPr>
      <t>Figure 1.1 bis</t>
    </r>
    <r>
      <rPr>
        <sz val="11"/>
        <color theme="1"/>
        <rFont val="Arial Narrow"/>
        <family val="2"/>
      </rPr>
      <t xml:space="preserve"> Répartition des élèves dans les groupes de niveaux en français par caractéristique</t>
    </r>
  </si>
  <si>
    <r>
      <rPr>
        <b/>
        <sz val="11"/>
        <color theme="1"/>
        <rFont val="Arial Narrow"/>
        <family val="2"/>
      </rPr>
      <t>Figure 2.1 bis</t>
    </r>
    <r>
      <rPr>
        <sz val="11"/>
        <color theme="1"/>
        <rFont val="Arial Narrow"/>
        <family val="2"/>
      </rPr>
      <t xml:space="preserve"> Répartition des élèves dans les groupes de niveaux en mathématiques par caractéristique</t>
    </r>
  </si>
  <si>
    <r>
      <rPr>
        <b/>
        <sz val="11"/>
        <color theme="1"/>
        <rFont val="Arial Narrow"/>
        <family val="2"/>
      </rPr>
      <t>Figure 7</t>
    </r>
    <r>
      <rPr>
        <sz val="11"/>
        <color theme="1"/>
        <rFont val="Arial Narrow"/>
        <family val="2"/>
      </rPr>
      <t> Répartition des élèves par groupe de maitrise en fluence entre 2022 et 2021 et par caractéristique en 2022, en %</t>
    </r>
  </si>
  <si>
    <r>
      <rPr>
        <b/>
        <sz val="11"/>
        <color theme="1"/>
        <rFont val="Arial Narrow"/>
        <family val="2"/>
      </rPr>
      <t xml:space="preserve">Figure 7.1 </t>
    </r>
    <r>
      <rPr>
        <sz val="11"/>
        <color theme="1"/>
        <rFont val="Arial Narrow"/>
        <family val="2"/>
      </rPr>
      <t>Répartition des élèves dans les groupes de maitrise de fluence en septembre 2022</t>
    </r>
  </si>
  <si>
    <r>
      <rPr>
        <b/>
        <sz val="11"/>
        <color theme="1"/>
        <rFont val="Arial Narrow"/>
        <family val="2"/>
      </rPr>
      <t>Figure 7.2</t>
    </r>
    <r>
      <rPr>
        <sz val="11"/>
        <color theme="1"/>
        <rFont val="Arial Narrow"/>
        <family val="2"/>
      </rPr>
      <t xml:space="preserve"> Répartition des élèves dans les groupes de maitrise de fluence en septembre 2021</t>
    </r>
  </si>
  <si>
    <r>
      <rPr>
        <b/>
        <sz val="11"/>
        <color theme="1"/>
        <rFont val="Arial Narrow"/>
        <family val="2"/>
      </rPr>
      <t xml:space="preserve">Figure 6 </t>
    </r>
    <r>
      <rPr>
        <sz val="11"/>
        <color theme="1"/>
        <rFont val="Arial Narrow"/>
        <family val="2"/>
      </rPr>
      <t>Répartition des élèves dans les groupes de maitrise pour les domaines de mathématiques en septembre 2022, en %</t>
    </r>
  </si>
  <si>
    <r>
      <rPr>
        <b/>
        <sz val="11"/>
        <color theme="1"/>
        <rFont val="Arial Narrow"/>
        <family val="2"/>
      </rPr>
      <t xml:space="preserve">Figure 6.1 </t>
    </r>
    <r>
      <rPr>
        <sz val="11"/>
        <color theme="1"/>
        <rFont val="Arial Narrow"/>
        <family val="2"/>
      </rPr>
      <t xml:space="preserve">Répartition des élèves dans les groupes en automatismes par </t>
    </r>
  </si>
  <si>
    <r>
      <rPr>
        <b/>
        <sz val="11"/>
        <color theme="1"/>
        <rFont val="Arial Narrow"/>
        <family val="2"/>
      </rPr>
      <t xml:space="preserve">Figure 6.2 </t>
    </r>
    <r>
      <rPr>
        <sz val="11"/>
        <color theme="1"/>
        <rFont val="Arial Narrow"/>
        <family val="2"/>
      </rPr>
      <t xml:space="preserve">Répartition des élèves dans les groupes en résolution de problèmes par </t>
    </r>
  </si>
  <si>
    <r>
      <rPr>
        <b/>
        <sz val="11"/>
        <color theme="1"/>
        <rFont val="Arial Narrow"/>
        <family val="2"/>
      </rPr>
      <t xml:space="preserve">Figure 6.3 </t>
    </r>
    <r>
      <rPr>
        <sz val="11"/>
        <color theme="1"/>
        <rFont val="Arial Narrow"/>
        <family val="2"/>
      </rPr>
      <t>Répartition des élèves dans les groupes en nombres et calculs par</t>
    </r>
  </si>
  <si>
    <r>
      <rPr>
        <b/>
        <sz val="11"/>
        <color theme="1"/>
        <rFont val="Arial Narrow"/>
        <family val="2"/>
      </rPr>
      <t>Figure 6.4</t>
    </r>
    <r>
      <rPr>
        <sz val="11"/>
        <color theme="1"/>
        <rFont val="Arial Narrow"/>
        <family val="2"/>
      </rPr>
      <t xml:space="preserve"> Répartition des élèves dans les groupes en espace et géométrie par</t>
    </r>
  </si>
  <si>
    <r>
      <rPr>
        <b/>
        <sz val="11"/>
        <color theme="1"/>
        <rFont val="Arial Narrow"/>
        <family val="2"/>
      </rPr>
      <t xml:space="preserve">Figure 6.5 </t>
    </r>
    <r>
      <rPr>
        <sz val="11"/>
        <color theme="1"/>
        <rFont val="Arial Narrow"/>
        <family val="2"/>
      </rPr>
      <t>Répartition des élèves dans les groupes en grandeurs et mesures par</t>
    </r>
  </si>
  <si>
    <r>
      <rPr>
        <b/>
        <sz val="11"/>
        <color theme="1"/>
        <rFont val="Arial Narrow"/>
        <family val="2"/>
      </rPr>
      <t>Figure 5</t>
    </r>
    <r>
      <rPr>
        <sz val="11"/>
        <color theme="1"/>
        <rFont val="Arial Narrow"/>
        <family val="2"/>
      </rPr>
      <t xml:space="preserve"> Répartition des élèves dans les groupes de maitrise pour les domaines de français en septembre 2022, en %</t>
    </r>
  </si>
  <si>
    <r>
      <rPr>
        <b/>
        <sz val="11"/>
        <color theme="1"/>
        <rFont val="Arial Narrow"/>
        <family val="2"/>
      </rPr>
      <t>Figure 5.1</t>
    </r>
    <r>
      <rPr>
        <sz val="11"/>
        <color theme="1"/>
        <rFont val="Arial Narrow"/>
        <family val="2"/>
      </rPr>
      <t xml:space="preserve"> Répartition des élèves dans les groupes en compréhension de l'écrit par </t>
    </r>
  </si>
  <si>
    <r>
      <rPr>
        <b/>
        <sz val="11"/>
        <color theme="1"/>
        <rFont val="Arial Narrow"/>
        <family val="2"/>
      </rPr>
      <t>Figure 5.2</t>
    </r>
    <r>
      <rPr>
        <sz val="11"/>
        <color theme="1"/>
        <rFont val="Arial Narrow"/>
        <family val="2"/>
      </rPr>
      <t xml:space="preserve"> Répartition des élèves dans les groupes en lexique par </t>
    </r>
  </si>
  <si>
    <r>
      <rPr>
        <b/>
        <sz val="11"/>
        <color theme="1"/>
        <rFont val="Arial Narrow"/>
        <family val="2"/>
      </rPr>
      <t xml:space="preserve">Figure 5.3 </t>
    </r>
    <r>
      <rPr>
        <sz val="11"/>
        <color theme="1"/>
        <rFont val="Arial Narrow"/>
        <family val="2"/>
      </rPr>
      <t>Répartition des élèves dans les groupes en compréhension de l'oral par</t>
    </r>
  </si>
  <si>
    <r>
      <rPr>
        <b/>
        <sz val="11"/>
        <color theme="1"/>
        <rFont val="Arial Narrow"/>
        <family val="2"/>
      </rPr>
      <t>Figure 5.4</t>
    </r>
    <r>
      <rPr>
        <sz val="11"/>
        <color theme="1"/>
        <rFont val="Arial Narrow"/>
        <family val="2"/>
      </rPr>
      <t xml:space="preserve"> Répartition des élèves dans les groupes en grammaire par</t>
    </r>
  </si>
  <si>
    <r>
      <rPr>
        <b/>
        <sz val="11"/>
        <color theme="1"/>
        <rFont val="Arial Narrow"/>
        <family val="2"/>
      </rPr>
      <t xml:space="preserve">Figure 5.5 </t>
    </r>
    <r>
      <rPr>
        <sz val="11"/>
        <color theme="1"/>
        <rFont val="Arial Narrow"/>
        <family val="2"/>
      </rPr>
      <t xml:space="preserve">Répartition des élèves dans les groupes en orthographe par </t>
    </r>
  </si>
  <si>
    <r>
      <rPr>
        <b/>
        <sz val="11"/>
        <color theme="1"/>
        <rFont val="Arial Narrow"/>
        <family val="2"/>
      </rPr>
      <t>Figure 4 bis</t>
    </r>
    <r>
      <rPr>
        <sz val="11"/>
        <color theme="1"/>
        <rFont val="Arial Narrow"/>
        <family val="2"/>
      </rPr>
      <t xml:space="preserve"> Répartition des élèves dans les "bas" groupes de niveaux (1 et 2) en français et en mathématiques selon le bassin de proximité </t>
    </r>
  </si>
  <si>
    <r>
      <rPr>
        <b/>
        <sz val="11"/>
        <color theme="1"/>
        <rFont val="Arial Narrow"/>
        <family val="2"/>
      </rPr>
      <t>Figure 4</t>
    </r>
    <r>
      <rPr>
        <sz val="11"/>
        <color theme="1"/>
        <rFont val="Arial Narrow"/>
        <family val="2"/>
      </rPr>
      <t xml:space="preserve"> Répartition des élèves dans les "hauts" groupes de niveaux (5 et 6) en français et en mathématiques selon le bassin de proximité </t>
    </r>
  </si>
  <si>
    <t>Hauts groupes</t>
  </si>
  <si>
    <t>Bas groupes</t>
  </si>
  <si>
    <r>
      <rPr>
        <b/>
        <sz val="11"/>
        <color theme="1"/>
        <rFont val="Arial Narrow"/>
        <family val="2"/>
      </rPr>
      <t>Figure 3</t>
    </r>
    <r>
      <rPr>
        <sz val="11"/>
        <color theme="1"/>
        <rFont val="Arial Narrow"/>
        <family val="2"/>
      </rPr>
      <t> Répartition des élèves dans les "hauts" groupes de niveaux (5 et 6) et les "bas" groupes (1 et 2) en français et en mathématiques selon le département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</si>
</sst>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sz val="12"/>
      <color theme="1"/>
      <name val="Calibri"/>
      <family val="2"/>
      <scheme val="minor"/>
    </font>
    <font>
      <b/>
      <sz val="20"/>
      <name val="Arial Narrow"/>
      <family val="2"/>
    </font>
    <font>
      <b/>
      <sz val="11"/>
      <name val="Arial Narrow"/>
      <family val="2"/>
    </font>
    <font>
      <sz val="11"/>
      <color theme="1"/>
      <name val="Arial Narrow"/>
      <family val="2"/>
    </font>
    <font>
      <sz val="11"/>
      <name val="Arial Narrow"/>
      <family val="2"/>
    </font>
    <font>
      <b/>
      <i/>
      <sz val="11"/>
      <name val="Arial Narrow"/>
      <family val="2"/>
    </font>
    <font>
      <b/>
      <sz val="11"/>
      <color theme="1"/>
      <name val="Arial Narrow"/>
      <family val="2"/>
    </font>
    <font>
      <sz val="11"/>
      <color theme="0" tint="-0.249977111117893"/>
      <name val="Arial Narrow"/>
      <family val="2"/>
    </font>
    <font>
      <b/>
      <sz val="11"/>
      <color theme="0"/>
      <name val="Arial Narrow"/>
      <family val="2"/>
    </font>
    <font>
      <sz val="11"/>
      <color theme="0"/>
      <name val="Arial Narrow"/>
      <family val="2"/>
    </font>
    <font>
      <sz val="11"/>
      <color rgb="FFFF0000"/>
      <name val="Arial Narrow"/>
      <family val="2"/>
    </font>
  </fonts>
  <fills count="9">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9"/>
        <bgColor indexed="64"/>
      </patternFill>
    </fill>
    <fill>
      <patternFill patternType="solid">
        <fgColor theme="1" tint="0.499984740745262"/>
        <bgColor indexed="64"/>
      </patternFill>
    </fill>
    <fill>
      <patternFill patternType="solid">
        <fgColor rgb="FF2F75B5"/>
        <bgColor indexed="64"/>
      </patternFill>
    </fill>
    <fill>
      <patternFill patternType="solid">
        <fgColor rgb="FFC65911"/>
        <bgColor indexed="64"/>
      </patternFill>
    </fill>
  </fills>
  <borders count="22">
    <border>
      <left/>
      <right/>
      <top/>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2" fillId="2" borderId="0" xfId="1" applyFont="1" applyFill="1" applyBorder="1" applyAlignment="1">
      <alignment horizontal="justify" vertical="center"/>
    </xf>
    <xf numFmtId="0" fontId="4" fillId="2" borderId="0" xfId="1" applyFont="1" applyFill="1" applyBorder="1"/>
    <xf numFmtId="0" fontId="5" fillId="2" borderId="0" xfId="1" applyFont="1" applyFill="1" applyBorder="1"/>
    <xf numFmtId="0" fontId="5" fillId="2" borderId="1" xfId="1" applyFont="1" applyFill="1" applyBorder="1" applyAlignment="1">
      <alignment horizontal="justify" vertical="center"/>
    </xf>
    <xf numFmtId="0" fontId="3" fillId="2" borderId="2" xfId="1" applyFont="1" applyFill="1" applyBorder="1" applyAlignment="1">
      <alignment horizontal="justify" vertical="center"/>
    </xf>
    <xf numFmtId="0" fontId="5" fillId="2" borderId="2" xfId="1" applyFont="1" applyFill="1" applyBorder="1" applyAlignment="1">
      <alignment horizontal="justify" vertical="center"/>
    </xf>
    <xf numFmtId="0" fontId="3" fillId="2" borderId="3" xfId="1" applyFont="1" applyFill="1" applyBorder="1" applyAlignment="1">
      <alignment horizontal="justify" vertical="center"/>
    </xf>
    <xf numFmtId="0" fontId="5" fillId="2" borderId="2" xfId="1" applyFont="1" applyFill="1" applyBorder="1" applyAlignment="1">
      <alignment wrapText="1"/>
    </xf>
    <xf numFmtId="0" fontId="5" fillId="2" borderId="2" xfId="1" applyFont="1" applyFill="1" applyBorder="1" applyAlignment="1">
      <alignment horizontal="justify" vertical="center" wrapText="1"/>
    </xf>
    <xf numFmtId="0" fontId="5" fillId="2" borderId="4" xfId="1" applyFont="1" applyFill="1" applyBorder="1" applyAlignment="1">
      <alignment horizontal="justify" vertical="center"/>
    </xf>
    <xf numFmtId="0" fontId="5" fillId="0" borderId="4" xfId="0" applyFont="1" applyBorder="1" applyAlignment="1">
      <alignment wrapText="1"/>
    </xf>
    <xf numFmtId="0" fontId="5" fillId="2" borderId="5" xfId="1" applyFont="1" applyFill="1" applyBorder="1" applyAlignment="1">
      <alignment horizontal="justify" vertical="center"/>
    </xf>
    <xf numFmtId="0" fontId="3" fillId="2" borderId="6" xfId="1" applyFont="1" applyFill="1" applyBorder="1" applyAlignment="1">
      <alignment horizontal="justify" vertical="center"/>
    </xf>
    <xf numFmtId="0" fontId="5" fillId="2" borderId="7" xfId="1" applyFont="1" applyFill="1" applyBorder="1" applyAlignment="1">
      <alignment horizontal="justify" vertical="center" wrapText="1"/>
    </xf>
    <xf numFmtId="0" fontId="5" fillId="2" borderId="2" xfId="1" applyFont="1" applyFill="1" applyBorder="1" applyAlignment="1">
      <alignment horizontal="left" vertical="center"/>
    </xf>
    <xf numFmtId="0" fontId="5" fillId="2" borderId="5" xfId="1" applyFont="1" applyFill="1" applyBorder="1" applyAlignment="1">
      <alignment horizontal="left" vertical="center"/>
    </xf>
    <xf numFmtId="0" fontId="5" fillId="2" borderId="0" xfId="1" applyFont="1" applyFill="1" applyBorder="1" applyAlignment="1">
      <alignment wrapText="1"/>
    </xf>
    <xf numFmtId="0" fontId="5" fillId="2" borderId="0" xfId="1" applyFont="1" applyFill="1"/>
    <xf numFmtId="0" fontId="4" fillId="0" borderId="8" xfId="0" applyFont="1" applyBorder="1"/>
    <xf numFmtId="0" fontId="8" fillId="0" borderId="8" xfId="0" applyFont="1" applyBorder="1"/>
    <xf numFmtId="164" fontId="8" fillId="0" borderId="8" xfId="0" applyNumberFormat="1" applyFont="1" applyBorder="1"/>
    <xf numFmtId="0" fontId="4" fillId="0" borderId="11" xfId="0" applyFont="1" applyBorder="1"/>
    <xf numFmtId="0" fontId="4" fillId="0" borderId="12" xfId="0" applyFont="1" applyBorder="1"/>
    <xf numFmtId="0" fontId="4" fillId="0" borderId="9" xfId="0" applyFont="1" applyBorder="1"/>
    <xf numFmtId="0" fontId="4" fillId="0" borderId="10" xfId="0" applyFont="1" applyBorder="1"/>
    <xf numFmtId="0" fontId="4" fillId="0" borderId="7" xfId="0" applyFont="1" applyBorder="1"/>
    <xf numFmtId="0" fontId="9" fillId="3" borderId="7" xfId="0" applyFont="1" applyFill="1" applyBorder="1"/>
    <xf numFmtId="0" fontId="9" fillId="3" borderId="7" xfId="0" applyFont="1" applyFill="1" applyBorder="1" applyAlignment="1">
      <alignment horizontal="center"/>
    </xf>
    <xf numFmtId="164" fontId="4" fillId="0" borderId="7" xfId="0" applyNumberFormat="1" applyFont="1" applyBorder="1" applyAlignment="1">
      <alignment horizontal="center"/>
    </xf>
    <xf numFmtId="0" fontId="9" fillId="4" borderId="7" xfId="0" applyFont="1" applyFill="1" applyBorder="1" applyAlignment="1">
      <alignment horizontal="center"/>
    </xf>
    <xf numFmtId="0" fontId="8" fillId="0" borderId="8" xfId="0" applyFont="1" applyBorder="1" applyAlignment="1">
      <alignment horizontal="left"/>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1" fontId="4" fillId="0" borderId="7" xfId="0" applyNumberFormat="1" applyFont="1" applyBorder="1" applyAlignment="1">
      <alignment horizontal="center"/>
    </xf>
    <xf numFmtId="0" fontId="9" fillId="5" borderId="7" xfId="0" applyFont="1" applyFill="1" applyBorder="1" applyAlignment="1">
      <alignment horizontal="center"/>
    </xf>
    <xf numFmtId="0" fontId="9" fillId="4" borderId="7" xfId="0" applyFont="1" applyFill="1" applyBorder="1" applyAlignment="1">
      <alignment horizontal="center"/>
    </xf>
    <xf numFmtId="0" fontId="10" fillId="3" borderId="7" xfId="0" applyFont="1" applyFill="1" applyBorder="1" applyAlignment="1">
      <alignment horizontal="center"/>
    </xf>
    <xf numFmtId="0" fontId="9" fillId="4" borderId="7" xfId="0" applyFont="1" applyFill="1" applyBorder="1"/>
    <xf numFmtId="0" fontId="10" fillId="4" borderId="7" xfId="0" applyFont="1" applyFill="1" applyBorder="1" applyAlignment="1">
      <alignment horizontal="center"/>
    </xf>
    <xf numFmtId="0" fontId="4" fillId="0" borderId="5" xfId="0" applyFont="1" applyBorder="1"/>
    <xf numFmtId="164" fontId="4" fillId="0" borderId="5" xfId="0" applyNumberFormat="1" applyFont="1" applyBorder="1" applyAlignment="1">
      <alignment horizontal="center"/>
    </xf>
    <xf numFmtId="0" fontId="4" fillId="0" borderId="19" xfId="0" applyFont="1" applyBorder="1"/>
    <xf numFmtId="164" fontId="4" fillId="0" borderId="19" xfId="0" applyNumberFormat="1" applyFont="1" applyBorder="1" applyAlignment="1">
      <alignment horizontal="center"/>
    </xf>
    <xf numFmtId="0" fontId="4" fillId="0" borderId="18" xfId="0" applyFont="1" applyBorder="1"/>
    <xf numFmtId="0" fontId="9" fillId="3" borderId="7" xfId="0" applyFont="1" applyFill="1" applyBorder="1" applyAlignment="1">
      <alignment horizontal="center"/>
    </xf>
    <xf numFmtId="0" fontId="9" fillId="4" borderId="7" xfId="0" applyFont="1" applyFill="1" applyBorder="1" applyAlignment="1">
      <alignment horizontal="center"/>
    </xf>
    <xf numFmtId="0" fontId="10" fillId="7" borderId="7" xfId="0" applyFont="1" applyFill="1" applyBorder="1" applyAlignment="1">
      <alignment horizontal="center" vertical="center"/>
    </xf>
    <xf numFmtId="0" fontId="10" fillId="8" borderId="7" xfId="0" applyFont="1" applyFill="1" applyBorder="1" applyAlignment="1">
      <alignment horizontal="center" vertical="center"/>
    </xf>
    <xf numFmtId="0" fontId="7" fillId="0" borderId="5" xfId="0" applyFont="1" applyBorder="1"/>
    <xf numFmtId="164" fontId="7" fillId="0" borderId="5" xfId="0" applyNumberFormat="1" applyFont="1" applyBorder="1" applyAlignment="1">
      <alignment horizontal="center"/>
    </xf>
    <xf numFmtId="0" fontId="7" fillId="0" borderId="18" xfId="0" applyFont="1" applyBorder="1"/>
    <xf numFmtId="0" fontId="7" fillId="0" borderId="12" xfId="0" applyFont="1" applyBorder="1"/>
    <xf numFmtId="0" fontId="7" fillId="0" borderId="8" xfId="0" applyFont="1" applyBorder="1"/>
    <xf numFmtId="164" fontId="4" fillId="0" borderId="12" xfId="0" applyNumberFormat="1" applyFont="1" applyBorder="1"/>
    <xf numFmtId="164" fontId="11" fillId="0" borderId="12" xfId="0" applyNumberFormat="1" applyFont="1" applyBorder="1"/>
    <xf numFmtId="0" fontId="4" fillId="0" borderId="6" xfId="0" applyFont="1" applyBorder="1" applyAlignment="1">
      <alignment horizontal="left" vertical="center"/>
    </xf>
    <xf numFmtId="0" fontId="4" fillId="0" borderId="2"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7" xfId="0" applyFont="1" applyBorder="1" applyAlignment="1">
      <alignment horizontal="left"/>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4"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10" fillId="3" borderId="7" xfId="0" applyFont="1" applyFill="1" applyBorder="1" applyAlignment="1">
      <alignment horizontal="center"/>
    </xf>
    <xf numFmtId="0" fontId="10" fillId="6" borderId="7" xfId="0" applyFont="1" applyFill="1" applyBorder="1" applyAlignment="1">
      <alignment horizontal="left" vertical="center"/>
    </xf>
    <xf numFmtId="0" fontId="10" fillId="7" borderId="20" xfId="0" applyFont="1" applyFill="1" applyBorder="1" applyAlignment="1">
      <alignment horizontal="center" vertical="center"/>
    </xf>
    <xf numFmtId="0" fontId="10" fillId="7" borderId="21" xfId="0" applyFont="1" applyFill="1" applyBorder="1" applyAlignment="1">
      <alignment horizontal="center" vertical="center"/>
    </xf>
    <xf numFmtId="0" fontId="10" fillId="8" borderId="20" xfId="0" applyFont="1" applyFill="1" applyBorder="1" applyAlignment="1">
      <alignment horizontal="center" vertical="center"/>
    </xf>
    <xf numFmtId="0" fontId="10" fillId="8" borderId="21" xfId="0" applyFont="1" applyFill="1" applyBorder="1" applyAlignment="1">
      <alignment horizontal="center" vertical="center"/>
    </xf>
    <xf numFmtId="0" fontId="10" fillId="4" borderId="7" xfId="0" applyFont="1" applyFill="1" applyBorder="1" applyAlignment="1">
      <alignment horizontal="center"/>
    </xf>
    <xf numFmtId="0" fontId="10" fillId="6" borderId="7" xfId="0" applyFont="1" applyFill="1" applyBorder="1" applyAlignment="1">
      <alignment horizontal="center" vertical="center" wrapText="1"/>
    </xf>
    <xf numFmtId="0" fontId="10" fillId="6" borderId="7" xfId="0" applyFont="1" applyFill="1" applyBorder="1" applyAlignment="1">
      <alignment horizontal="center" vertical="center"/>
    </xf>
    <xf numFmtId="0" fontId="10" fillId="3" borderId="7" xfId="0" applyFont="1" applyFill="1" applyBorder="1" applyAlignment="1">
      <alignment horizontal="center" vertical="center"/>
    </xf>
    <xf numFmtId="0" fontId="10" fillId="4" borderId="7" xfId="0" applyFont="1" applyFill="1" applyBorder="1" applyAlignment="1">
      <alignment horizontal="center" vertical="center"/>
    </xf>
    <xf numFmtId="0" fontId="9" fillId="3" borderId="7" xfId="0" applyFont="1" applyFill="1" applyBorder="1" applyAlignment="1">
      <alignment horizontal="center"/>
    </xf>
    <xf numFmtId="0" fontId="4" fillId="0" borderId="7" xfId="0" applyFont="1" applyBorder="1" applyAlignment="1">
      <alignment horizontal="left" vertical="center" wrapText="1"/>
    </xf>
    <xf numFmtId="0" fontId="9" fillId="4" borderId="7" xfId="0" applyFont="1" applyFill="1" applyBorder="1" applyAlignment="1">
      <alignment horizontal="center"/>
    </xf>
    <xf numFmtId="0" fontId="9" fillId="5" borderId="7" xfId="0" applyFont="1" applyFill="1" applyBorder="1" applyAlignment="1">
      <alignment horizontal="left"/>
    </xf>
  </cellXfs>
  <cellStyles count="2">
    <cellStyle name="Normal" xfId="0" builtinId="0"/>
    <cellStyle name="Normal 3" xfId="1"/>
  </cellStyles>
  <dxfs count="0"/>
  <tableStyles count="0" defaultTableStyle="TableStyleMedium2" defaultPivotStyle="PivotStyleLight16"/>
  <colors>
    <mruColors>
      <color rgb="FFC65911"/>
      <color rgb="FF2F7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areaChart>
        <c:grouping val="stacked"/>
        <c:varyColors val="0"/>
        <c:ser>
          <c:idx val="0"/>
          <c:order val="0"/>
          <c:tx>
            <c:strRef>
              <c:f>'Fig. 1'!$B$36</c:f>
              <c:strCache>
                <c:ptCount val="1"/>
                <c:pt idx="0">
                  <c:v>Groupe 1</c:v>
                </c:pt>
              </c:strCache>
            </c:strRef>
          </c:tx>
          <c:spPr>
            <a:solidFill>
              <a:schemeClr val="accent5">
                <a:tint val="50000"/>
              </a:schemeClr>
            </a:solidFill>
            <a:ln w="25400">
              <a:noFill/>
            </a:ln>
            <a:effectLst/>
          </c:spPr>
          <c:dLbls>
            <c:dLbl>
              <c:idx val="0"/>
              <c:layout>
                <c:manualLayout>
                  <c:x val="1.820250501822997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C69-4E41-A092-A99908B8BE77}"/>
                </c:ext>
              </c:extLst>
            </c:dLbl>
            <c:dLbl>
              <c:idx val="5"/>
              <c:layout>
                <c:manualLayout>
                  <c:x val="-2.1236255854601638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C69-4E41-A092-A99908B8BE7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 1'!$A$37:$A$42</c:f>
              <c:numCache>
                <c:formatCode>General</c:formatCode>
                <c:ptCount val="6"/>
                <c:pt idx="0">
                  <c:v>2017</c:v>
                </c:pt>
                <c:pt idx="1">
                  <c:v>2018</c:v>
                </c:pt>
                <c:pt idx="2">
                  <c:v>2019</c:v>
                </c:pt>
                <c:pt idx="3">
                  <c:v>2020</c:v>
                </c:pt>
                <c:pt idx="4">
                  <c:v>2021</c:v>
                </c:pt>
                <c:pt idx="5">
                  <c:v>2022</c:v>
                </c:pt>
              </c:numCache>
            </c:numRef>
          </c:cat>
          <c:val>
            <c:numRef>
              <c:f>'Fig. 1'!$B$37:$B$42</c:f>
              <c:numCache>
                <c:formatCode>0.0</c:formatCode>
                <c:ptCount val="6"/>
                <c:pt idx="0">
                  <c:v>12.34161428713958</c:v>
                </c:pt>
                <c:pt idx="1">
                  <c:v>9.9552610908097403</c:v>
                </c:pt>
                <c:pt idx="2">
                  <c:v>11.95522189742227</c:v>
                </c:pt>
                <c:pt idx="3">
                  <c:v>7.3679091256469933</c:v>
                </c:pt>
                <c:pt idx="4">
                  <c:v>7.1200489163666001</c:v>
                </c:pt>
                <c:pt idx="5">
                  <c:v>9.9632966299632955</c:v>
                </c:pt>
              </c:numCache>
            </c:numRef>
          </c:val>
          <c:extLst>
            <c:ext xmlns:c16="http://schemas.microsoft.com/office/drawing/2014/chart" uri="{C3380CC4-5D6E-409C-BE32-E72D297353CC}">
              <c16:uniqueId val="{00000002-8C69-4E41-A092-A99908B8BE77}"/>
            </c:ext>
          </c:extLst>
        </c:ser>
        <c:ser>
          <c:idx val="1"/>
          <c:order val="1"/>
          <c:tx>
            <c:strRef>
              <c:f>'Fig. 1'!$C$36</c:f>
              <c:strCache>
                <c:ptCount val="1"/>
                <c:pt idx="0">
                  <c:v>Groupe 2</c:v>
                </c:pt>
              </c:strCache>
            </c:strRef>
          </c:tx>
          <c:spPr>
            <a:solidFill>
              <a:schemeClr val="accent5">
                <a:tint val="70000"/>
              </a:schemeClr>
            </a:solidFill>
            <a:ln w="25400">
              <a:noFill/>
            </a:ln>
            <a:effectLst/>
          </c:spPr>
          <c:dLbls>
            <c:dLbl>
              <c:idx val="0"/>
              <c:layout>
                <c:manualLayout>
                  <c:x val="1.820250501822997E-2"/>
                  <c:y val="2.482929857231533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C69-4E41-A092-A99908B8BE77}"/>
                </c:ext>
              </c:extLst>
            </c:dLbl>
            <c:dLbl>
              <c:idx val="5"/>
              <c:layout>
                <c:manualLayout>
                  <c:x val="-2.1236255854601638E-2"/>
                  <c:y val="-9.103970973332732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C69-4E41-A092-A99908B8BE7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 1'!$A$37:$A$42</c:f>
              <c:numCache>
                <c:formatCode>General</c:formatCode>
                <c:ptCount val="6"/>
                <c:pt idx="0">
                  <c:v>2017</c:v>
                </c:pt>
                <c:pt idx="1">
                  <c:v>2018</c:v>
                </c:pt>
                <c:pt idx="2">
                  <c:v>2019</c:v>
                </c:pt>
                <c:pt idx="3">
                  <c:v>2020</c:v>
                </c:pt>
                <c:pt idx="4">
                  <c:v>2021</c:v>
                </c:pt>
                <c:pt idx="5">
                  <c:v>2022</c:v>
                </c:pt>
              </c:numCache>
            </c:numRef>
          </c:cat>
          <c:val>
            <c:numRef>
              <c:f>'Fig. 1'!$C$37:$C$42</c:f>
              <c:numCache>
                <c:formatCode>0.0</c:formatCode>
                <c:ptCount val="6"/>
                <c:pt idx="0">
                  <c:v>19.671422395157805</c:v>
                </c:pt>
                <c:pt idx="1">
                  <c:v>17.417437929032477</c:v>
                </c:pt>
                <c:pt idx="2">
                  <c:v>15.320223226149349</c:v>
                </c:pt>
                <c:pt idx="3">
                  <c:v>14.075798103310522</c:v>
                </c:pt>
                <c:pt idx="4">
                  <c:v>14.603573612337794</c:v>
                </c:pt>
                <c:pt idx="5">
                  <c:v>16.219552886219553</c:v>
                </c:pt>
              </c:numCache>
            </c:numRef>
          </c:val>
          <c:extLst>
            <c:ext xmlns:c16="http://schemas.microsoft.com/office/drawing/2014/chart" uri="{C3380CC4-5D6E-409C-BE32-E72D297353CC}">
              <c16:uniqueId val="{00000005-8C69-4E41-A092-A99908B8BE77}"/>
            </c:ext>
          </c:extLst>
        </c:ser>
        <c:ser>
          <c:idx val="2"/>
          <c:order val="2"/>
          <c:tx>
            <c:strRef>
              <c:f>'Fig. 1'!$D$36</c:f>
              <c:strCache>
                <c:ptCount val="1"/>
                <c:pt idx="0">
                  <c:v>Groupe 3</c:v>
                </c:pt>
              </c:strCache>
            </c:strRef>
          </c:tx>
          <c:spPr>
            <a:solidFill>
              <a:schemeClr val="accent5">
                <a:tint val="90000"/>
              </a:schemeClr>
            </a:solidFill>
            <a:ln w="25400">
              <a:noFill/>
            </a:ln>
            <a:effectLst/>
          </c:spPr>
          <c:dLbls>
            <c:dLbl>
              <c:idx val="0"/>
              <c:layout>
                <c:manualLayout>
                  <c:x val="1.820250501822997E-2"/>
                  <c:y val="2.482929857231533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C69-4E41-A092-A99908B8BE77}"/>
                </c:ext>
              </c:extLst>
            </c:dLbl>
            <c:dLbl>
              <c:idx val="5"/>
              <c:layout>
                <c:manualLayout>
                  <c:x val="-2.1236255854601638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8C69-4E41-A092-A99908B8BE7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 1'!$A$37:$A$42</c:f>
              <c:numCache>
                <c:formatCode>General</c:formatCode>
                <c:ptCount val="6"/>
                <c:pt idx="0">
                  <c:v>2017</c:v>
                </c:pt>
                <c:pt idx="1">
                  <c:v>2018</c:v>
                </c:pt>
                <c:pt idx="2">
                  <c:v>2019</c:v>
                </c:pt>
                <c:pt idx="3">
                  <c:v>2020</c:v>
                </c:pt>
                <c:pt idx="4">
                  <c:v>2021</c:v>
                </c:pt>
                <c:pt idx="5">
                  <c:v>2022</c:v>
                </c:pt>
              </c:numCache>
            </c:numRef>
          </c:cat>
          <c:val>
            <c:numRef>
              <c:f>'Fig. 1'!$D$37:$D$42</c:f>
              <c:numCache>
                <c:formatCode>0.0</c:formatCode>
                <c:ptCount val="6"/>
                <c:pt idx="0">
                  <c:v>22.578070437992618</c:v>
                </c:pt>
                <c:pt idx="1">
                  <c:v>23.213005020320342</c:v>
                </c:pt>
                <c:pt idx="2">
                  <c:v>19.465851714057933</c:v>
                </c:pt>
                <c:pt idx="3">
                  <c:v>21.332545940876091</c:v>
                </c:pt>
                <c:pt idx="4">
                  <c:v>22.097289218017529</c:v>
                </c:pt>
                <c:pt idx="5">
                  <c:v>21.327994661327995</c:v>
                </c:pt>
              </c:numCache>
            </c:numRef>
          </c:val>
          <c:extLst>
            <c:ext xmlns:c16="http://schemas.microsoft.com/office/drawing/2014/chart" uri="{C3380CC4-5D6E-409C-BE32-E72D297353CC}">
              <c16:uniqueId val="{00000008-8C69-4E41-A092-A99908B8BE77}"/>
            </c:ext>
          </c:extLst>
        </c:ser>
        <c:ser>
          <c:idx val="3"/>
          <c:order val="3"/>
          <c:tx>
            <c:strRef>
              <c:f>'Fig. 1'!$E$36</c:f>
              <c:strCache>
                <c:ptCount val="1"/>
                <c:pt idx="0">
                  <c:v>Groupe 4</c:v>
                </c:pt>
              </c:strCache>
            </c:strRef>
          </c:tx>
          <c:spPr>
            <a:solidFill>
              <a:schemeClr val="accent5">
                <a:shade val="90000"/>
              </a:schemeClr>
            </a:solidFill>
            <a:ln w="25400">
              <a:noFill/>
            </a:ln>
            <a:effectLst/>
          </c:spPr>
          <c:dLbls>
            <c:dLbl>
              <c:idx val="0"/>
              <c:layout>
                <c:manualLayout>
                  <c:x val="1.820250501822997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8C69-4E41-A092-A99908B8BE77}"/>
                </c:ext>
              </c:extLst>
            </c:dLbl>
            <c:dLbl>
              <c:idx val="5"/>
              <c:layout>
                <c:manualLayout>
                  <c:x val="-1.9719380436415919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8C69-4E41-A092-A99908B8BE7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 1'!$A$37:$A$42</c:f>
              <c:numCache>
                <c:formatCode>General</c:formatCode>
                <c:ptCount val="6"/>
                <c:pt idx="0">
                  <c:v>2017</c:v>
                </c:pt>
                <c:pt idx="1">
                  <c:v>2018</c:v>
                </c:pt>
                <c:pt idx="2">
                  <c:v>2019</c:v>
                </c:pt>
                <c:pt idx="3">
                  <c:v>2020</c:v>
                </c:pt>
                <c:pt idx="4">
                  <c:v>2021</c:v>
                </c:pt>
                <c:pt idx="5">
                  <c:v>2022</c:v>
                </c:pt>
              </c:numCache>
            </c:numRef>
          </c:cat>
          <c:val>
            <c:numRef>
              <c:f>'Fig. 1'!$E$37:$E$42</c:f>
              <c:numCache>
                <c:formatCode>0.0</c:formatCode>
                <c:ptCount val="6"/>
                <c:pt idx="0">
                  <c:v>18.756859223785295</c:v>
                </c:pt>
                <c:pt idx="1">
                  <c:v>19.41190533110208</c:v>
                </c:pt>
                <c:pt idx="2">
                  <c:v>18.931039064576137</c:v>
                </c:pt>
                <c:pt idx="3">
                  <c:v>21.176225379511585</c:v>
                </c:pt>
                <c:pt idx="4">
                  <c:v>21.424689177253889</c:v>
                </c:pt>
                <c:pt idx="5">
                  <c:v>19.676343009676341</c:v>
                </c:pt>
              </c:numCache>
            </c:numRef>
          </c:val>
          <c:extLst>
            <c:ext xmlns:c16="http://schemas.microsoft.com/office/drawing/2014/chart" uri="{C3380CC4-5D6E-409C-BE32-E72D297353CC}">
              <c16:uniqueId val="{0000000B-8C69-4E41-A092-A99908B8BE77}"/>
            </c:ext>
          </c:extLst>
        </c:ser>
        <c:ser>
          <c:idx val="4"/>
          <c:order val="4"/>
          <c:tx>
            <c:strRef>
              <c:f>'Fig. 1'!$F$36</c:f>
              <c:strCache>
                <c:ptCount val="1"/>
                <c:pt idx="0">
                  <c:v>Groupe 5</c:v>
                </c:pt>
              </c:strCache>
            </c:strRef>
          </c:tx>
          <c:spPr>
            <a:solidFill>
              <a:schemeClr val="accent5">
                <a:shade val="70000"/>
              </a:schemeClr>
            </a:solidFill>
            <a:ln w="25400">
              <a:noFill/>
            </a:ln>
            <a:effectLst/>
          </c:spPr>
          <c:dLbls>
            <c:dLbl>
              <c:idx val="0"/>
              <c:layout>
                <c:manualLayout>
                  <c:x val="1.820250501822997E-2"/>
                  <c:y val="-2.275992743333183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8C69-4E41-A092-A99908B8BE77}"/>
                </c:ext>
              </c:extLst>
            </c:dLbl>
            <c:dLbl>
              <c:idx val="5"/>
              <c:layout>
                <c:manualLayout>
                  <c:x val="-2.1236255854601638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8C69-4E41-A092-A99908B8BE7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 1'!$A$37:$A$42</c:f>
              <c:numCache>
                <c:formatCode>General</c:formatCode>
                <c:ptCount val="6"/>
                <c:pt idx="0">
                  <c:v>2017</c:v>
                </c:pt>
                <c:pt idx="1">
                  <c:v>2018</c:v>
                </c:pt>
                <c:pt idx="2">
                  <c:v>2019</c:v>
                </c:pt>
                <c:pt idx="3">
                  <c:v>2020</c:v>
                </c:pt>
                <c:pt idx="4">
                  <c:v>2021</c:v>
                </c:pt>
                <c:pt idx="5">
                  <c:v>2022</c:v>
                </c:pt>
              </c:numCache>
            </c:numRef>
          </c:cat>
          <c:val>
            <c:numRef>
              <c:f>'Fig. 1'!$F$37:$F$42</c:f>
              <c:numCache>
                <c:formatCode>0.0</c:formatCode>
                <c:ptCount val="6"/>
                <c:pt idx="0">
                  <c:v>12.823838504772356</c:v>
                </c:pt>
                <c:pt idx="1">
                  <c:v>13.438748676616235</c:v>
                </c:pt>
                <c:pt idx="2">
                  <c:v>16.217114004783419</c:v>
                </c:pt>
                <c:pt idx="3">
                  <c:v>16.45534442630354</c:v>
                </c:pt>
                <c:pt idx="4">
                  <c:v>16.655343433657176</c:v>
                </c:pt>
                <c:pt idx="5">
                  <c:v>15.689022355689023</c:v>
                </c:pt>
              </c:numCache>
            </c:numRef>
          </c:val>
          <c:extLst>
            <c:ext xmlns:c16="http://schemas.microsoft.com/office/drawing/2014/chart" uri="{C3380CC4-5D6E-409C-BE32-E72D297353CC}">
              <c16:uniqueId val="{0000000E-8C69-4E41-A092-A99908B8BE77}"/>
            </c:ext>
          </c:extLst>
        </c:ser>
        <c:ser>
          <c:idx val="5"/>
          <c:order val="5"/>
          <c:tx>
            <c:strRef>
              <c:f>'Fig. 1'!$G$36</c:f>
              <c:strCache>
                <c:ptCount val="1"/>
                <c:pt idx="0">
                  <c:v>Groupe 6</c:v>
                </c:pt>
              </c:strCache>
            </c:strRef>
          </c:tx>
          <c:spPr>
            <a:solidFill>
              <a:schemeClr val="accent5">
                <a:shade val="50000"/>
              </a:schemeClr>
            </a:solidFill>
            <a:ln w="25400">
              <a:noFill/>
            </a:ln>
            <a:effectLst/>
          </c:spPr>
          <c:dLbls>
            <c:dLbl>
              <c:idx val="0"/>
              <c:layout>
                <c:manualLayout>
                  <c:x val="1.820250501822997E-2"/>
                  <c:y val="-1.1379963716665915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8C69-4E41-A092-A99908B8BE77}"/>
                </c:ext>
              </c:extLst>
            </c:dLbl>
            <c:dLbl>
              <c:idx val="5"/>
              <c:layout>
                <c:manualLayout>
                  <c:x val="-1.9719380436415919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8C69-4E41-A092-A99908B8BE77}"/>
                </c:ext>
              </c:extLst>
            </c:dLbl>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Narrow" panose="020B0606020202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 1'!$A$37:$A$42</c:f>
              <c:numCache>
                <c:formatCode>General</c:formatCode>
                <c:ptCount val="6"/>
                <c:pt idx="0">
                  <c:v>2017</c:v>
                </c:pt>
                <c:pt idx="1">
                  <c:v>2018</c:v>
                </c:pt>
                <c:pt idx="2">
                  <c:v>2019</c:v>
                </c:pt>
                <c:pt idx="3">
                  <c:v>2020</c:v>
                </c:pt>
                <c:pt idx="4">
                  <c:v>2021</c:v>
                </c:pt>
                <c:pt idx="5">
                  <c:v>2022</c:v>
                </c:pt>
              </c:numCache>
            </c:numRef>
          </c:cat>
          <c:val>
            <c:numRef>
              <c:f>'Fig. 1'!$G$37:$G$42</c:f>
              <c:numCache>
                <c:formatCode>0.0</c:formatCode>
                <c:ptCount val="6"/>
                <c:pt idx="0">
                  <c:v>13.82819515115235</c:v>
                </c:pt>
                <c:pt idx="1">
                  <c:v>16.56364195211912</c:v>
                </c:pt>
                <c:pt idx="2">
                  <c:v>18.110550093010897</c:v>
                </c:pt>
                <c:pt idx="3">
                  <c:v>19.592177024351269</c:v>
                </c:pt>
                <c:pt idx="4">
                  <c:v>18.099055642367009</c:v>
                </c:pt>
                <c:pt idx="5">
                  <c:v>17.123790457123793</c:v>
                </c:pt>
              </c:numCache>
            </c:numRef>
          </c:val>
          <c:extLst>
            <c:ext xmlns:c16="http://schemas.microsoft.com/office/drawing/2014/chart" uri="{C3380CC4-5D6E-409C-BE32-E72D297353CC}">
              <c16:uniqueId val="{00000011-8C69-4E41-A092-A99908B8BE77}"/>
            </c:ext>
          </c:extLst>
        </c:ser>
        <c:dLbls>
          <c:showLegendKey val="0"/>
          <c:showVal val="0"/>
          <c:showCatName val="0"/>
          <c:showSerName val="0"/>
          <c:showPercent val="0"/>
          <c:showBubbleSize val="0"/>
        </c:dLbls>
        <c:axId val="1966253055"/>
        <c:axId val="1966255551"/>
      </c:areaChart>
      <c:catAx>
        <c:axId val="1966253055"/>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fr-FR"/>
          </a:p>
        </c:txPr>
        <c:crossAx val="1966255551"/>
        <c:crosses val="autoZero"/>
        <c:auto val="1"/>
        <c:lblAlgn val="ctr"/>
        <c:lblOffset val="100"/>
        <c:noMultiLvlLbl val="0"/>
      </c:catAx>
      <c:valAx>
        <c:axId val="196625555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fr-FR"/>
          </a:p>
        </c:txPr>
        <c:crossAx val="1966253055"/>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areaChart>
        <c:grouping val="stacked"/>
        <c:varyColors val="0"/>
        <c:ser>
          <c:idx val="0"/>
          <c:order val="0"/>
          <c:tx>
            <c:strRef>
              <c:f>'Fig. 2'!$B$36</c:f>
              <c:strCache>
                <c:ptCount val="1"/>
                <c:pt idx="0">
                  <c:v>Groupe 1</c:v>
                </c:pt>
              </c:strCache>
            </c:strRef>
          </c:tx>
          <c:spPr>
            <a:solidFill>
              <a:schemeClr val="accent2">
                <a:tint val="50000"/>
              </a:schemeClr>
            </a:solidFill>
            <a:ln>
              <a:noFill/>
            </a:ln>
            <a:effectLst/>
          </c:spPr>
          <c:dLbls>
            <c:dLbl>
              <c:idx val="0"/>
              <c:layout>
                <c:manualLayout>
                  <c:x val="1.820250501822997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65E-4AF2-8C7A-C85EB5C9AFF8}"/>
                </c:ext>
              </c:extLst>
            </c:dLbl>
            <c:dLbl>
              <c:idx val="5"/>
              <c:layout>
                <c:manualLayout>
                  <c:x val="-2.1236255854601638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65E-4AF2-8C7A-C85EB5C9AFF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 2'!$A$37:$A$42</c:f>
              <c:numCache>
                <c:formatCode>General</c:formatCode>
                <c:ptCount val="6"/>
                <c:pt idx="0">
                  <c:v>2017</c:v>
                </c:pt>
                <c:pt idx="1">
                  <c:v>2018</c:v>
                </c:pt>
                <c:pt idx="2">
                  <c:v>2019</c:v>
                </c:pt>
                <c:pt idx="3">
                  <c:v>2020</c:v>
                </c:pt>
                <c:pt idx="4">
                  <c:v>2021</c:v>
                </c:pt>
                <c:pt idx="5">
                  <c:v>2022</c:v>
                </c:pt>
              </c:numCache>
            </c:numRef>
          </c:cat>
          <c:val>
            <c:numRef>
              <c:f>'Fig. 2'!$B$37:$B$42</c:f>
              <c:numCache>
                <c:formatCode>0.0</c:formatCode>
                <c:ptCount val="6"/>
                <c:pt idx="0">
                  <c:v>11.184451778511184</c:v>
                </c:pt>
                <c:pt idx="1">
                  <c:v>11.210930828351836</c:v>
                </c:pt>
                <c:pt idx="2">
                  <c:v>14.833921320641682</c:v>
                </c:pt>
                <c:pt idx="3">
                  <c:v>13.112317212293014</c:v>
                </c:pt>
                <c:pt idx="4">
                  <c:v>13.488764994086837</c:v>
                </c:pt>
                <c:pt idx="5">
                  <c:v>13.758122264951597</c:v>
                </c:pt>
              </c:numCache>
            </c:numRef>
          </c:val>
          <c:extLst>
            <c:ext xmlns:c16="http://schemas.microsoft.com/office/drawing/2014/chart" uri="{C3380CC4-5D6E-409C-BE32-E72D297353CC}">
              <c16:uniqueId val="{00000002-F65E-4AF2-8C7A-C85EB5C9AFF8}"/>
            </c:ext>
          </c:extLst>
        </c:ser>
        <c:ser>
          <c:idx val="1"/>
          <c:order val="1"/>
          <c:tx>
            <c:strRef>
              <c:f>'Fig. 2'!$C$36</c:f>
              <c:strCache>
                <c:ptCount val="1"/>
                <c:pt idx="0">
                  <c:v>Groupe 2</c:v>
                </c:pt>
              </c:strCache>
            </c:strRef>
          </c:tx>
          <c:spPr>
            <a:solidFill>
              <a:schemeClr val="accent2">
                <a:tint val="70000"/>
              </a:schemeClr>
            </a:solidFill>
            <a:ln>
              <a:noFill/>
            </a:ln>
            <a:effectLst/>
          </c:spPr>
          <c:dLbls>
            <c:dLbl>
              <c:idx val="0"/>
              <c:layout>
                <c:manualLayout>
                  <c:x val="1.820250501822997E-2"/>
                  <c:y val="2.482929857231533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65E-4AF2-8C7A-C85EB5C9AFF8}"/>
                </c:ext>
              </c:extLst>
            </c:dLbl>
            <c:dLbl>
              <c:idx val="5"/>
              <c:layout>
                <c:manualLayout>
                  <c:x val="-2.1236255854601638E-2"/>
                  <c:y val="-9.103970973332732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65E-4AF2-8C7A-C85EB5C9AFF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 2'!$A$37:$A$42</c:f>
              <c:numCache>
                <c:formatCode>General</c:formatCode>
                <c:ptCount val="6"/>
                <c:pt idx="0">
                  <c:v>2017</c:v>
                </c:pt>
                <c:pt idx="1">
                  <c:v>2018</c:v>
                </c:pt>
                <c:pt idx="2">
                  <c:v>2019</c:v>
                </c:pt>
                <c:pt idx="3">
                  <c:v>2020</c:v>
                </c:pt>
                <c:pt idx="4">
                  <c:v>2021</c:v>
                </c:pt>
                <c:pt idx="5">
                  <c:v>2022</c:v>
                </c:pt>
              </c:numCache>
            </c:numRef>
          </c:cat>
          <c:val>
            <c:numRef>
              <c:f>'Fig. 2'!$C$37:$C$42</c:f>
              <c:numCache>
                <c:formatCode>0.0</c:formatCode>
                <c:ptCount val="6"/>
                <c:pt idx="0">
                  <c:v>19.001900190019004</c:v>
                </c:pt>
                <c:pt idx="1">
                  <c:v>18.739538855678905</c:v>
                </c:pt>
                <c:pt idx="2">
                  <c:v>18.671370565133465</c:v>
                </c:pt>
                <c:pt idx="3">
                  <c:v>17.022159228402529</c:v>
                </c:pt>
                <c:pt idx="4">
                  <c:v>17.232640648758235</c:v>
                </c:pt>
                <c:pt idx="5">
                  <c:v>18.860230738628829</c:v>
                </c:pt>
              </c:numCache>
            </c:numRef>
          </c:val>
          <c:extLst>
            <c:ext xmlns:c16="http://schemas.microsoft.com/office/drawing/2014/chart" uri="{C3380CC4-5D6E-409C-BE32-E72D297353CC}">
              <c16:uniqueId val="{00000005-F65E-4AF2-8C7A-C85EB5C9AFF8}"/>
            </c:ext>
          </c:extLst>
        </c:ser>
        <c:ser>
          <c:idx val="2"/>
          <c:order val="2"/>
          <c:tx>
            <c:strRef>
              <c:f>'Fig. 2'!$D$36</c:f>
              <c:strCache>
                <c:ptCount val="1"/>
                <c:pt idx="0">
                  <c:v>Groupe 3</c:v>
                </c:pt>
              </c:strCache>
            </c:strRef>
          </c:tx>
          <c:spPr>
            <a:solidFill>
              <a:schemeClr val="accent2">
                <a:tint val="90000"/>
              </a:schemeClr>
            </a:solidFill>
            <a:ln>
              <a:noFill/>
            </a:ln>
            <a:effectLst/>
          </c:spPr>
          <c:dLbls>
            <c:dLbl>
              <c:idx val="0"/>
              <c:layout>
                <c:manualLayout>
                  <c:x val="1.820250501822997E-2"/>
                  <c:y val="2.482929857231533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65E-4AF2-8C7A-C85EB5C9AFF8}"/>
                </c:ext>
              </c:extLst>
            </c:dLbl>
            <c:dLbl>
              <c:idx val="5"/>
              <c:layout>
                <c:manualLayout>
                  <c:x val="-2.1236255854601638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65E-4AF2-8C7A-C85EB5C9AFF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 2'!$A$37:$A$42</c:f>
              <c:numCache>
                <c:formatCode>General</c:formatCode>
                <c:ptCount val="6"/>
                <c:pt idx="0">
                  <c:v>2017</c:v>
                </c:pt>
                <c:pt idx="1">
                  <c:v>2018</c:v>
                </c:pt>
                <c:pt idx="2">
                  <c:v>2019</c:v>
                </c:pt>
                <c:pt idx="3">
                  <c:v>2020</c:v>
                </c:pt>
                <c:pt idx="4">
                  <c:v>2021</c:v>
                </c:pt>
                <c:pt idx="5">
                  <c:v>2022</c:v>
                </c:pt>
              </c:numCache>
            </c:numRef>
          </c:cat>
          <c:val>
            <c:numRef>
              <c:f>'Fig. 2'!$D$37:$D$42</c:f>
              <c:numCache>
                <c:formatCode>0.0</c:formatCode>
                <c:ptCount val="6"/>
                <c:pt idx="0">
                  <c:v>23.138980564723138</c:v>
                </c:pt>
                <c:pt idx="1">
                  <c:v>23.432963279248504</c:v>
                </c:pt>
                <c:pt idx="2">
                  <c:v>20.961192837648937</c:v>
                </c:pt>
                <c:pt idx="3">
                  <c:v>19.939848584367546</c:v>
                </c:pt>
                <c:pt idx="4">
                  <c:v>20.023652644027706</c:v>
                </c:pt>
                <c:pt idx="5">
                  <c:v>20.279140697520223</c:v>
                </c:pt>
              </c:numCache>
            </c:numRef>
          </c:val>
          <c:extLst>
            <c:ext xmlns:c16="http://schemas.microsoft.com/office/drawing/2014/chart" uri="{C3380CC4-5D6E-409C-BE32-E72D297353CC}">
              <c16:uniqueId val="{00000008-F65E-4AF2-8C7A-C85EB5C9AFF8}"/>
            </c:ext>
          </c:extLst>
        </c:ser>
        <c:ser>
          <c:idx val="3"/>
          <c:order val="3"/>
          <c:tx>
            <c:strRef>
              <c:f>'Fig. 2'!$E$36</c:f>
              <c:strCache>
                <c:ptCount val="1"/>
                <c:pt idx="0">
                  <c:v>Groupe 4</c:v>
                </c:pt>
              </c:strCache>
            </c:strRef>
          </c:tx>
          <c:spPr>
            <a:solidFill>
              <a:schemeClr val="accent2">
                <a:shade val="90000"/>
              </a:schemeClr>
            </a:solidFill>
            <a:ln>
              <a:noFill/>
            </a:ln>
            <a:effectLst/>
          </c:spPr>
          <c:dLbls>
            <c:dLbl>
              <c:idx val="0"/>
              <c:layout>
                <c:manualLayout>
                  <c:x val="1.820250501822997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F65E-4AF2-8C7A-C85EB5C9AFF8}"/>
                </c:ext>
              </c:extLst>
            </c:dLbl>
            <c:dLbl>
              <c:idx val="5"/>
              <c:layout>
                <c:manualLayout>
                  <c:x val="-1.9719380436415919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F65E-4AF2-8C7A-C85EB5C9AFF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 2'!$A$37:$A$42</c:f>
              <c:numCache>
                <c:formatCode>General</c:formatCode>
                <c:ptCount val="6"/>
                <c:pt idx="0">
                  <c:v>2017</c:v>
                </c:pt>
                <c:pt idx="1">
                  <c:v>2018</c:v>
                </c:pt>
                <c:pt idx="2">
                  <c:v>2019</c:v>
                </c:pt>
                <c:pt idx="3">
                  <c:v>2020</c:v>
                </c:pt>
                <c:pt idx="4">
                  <c:v>2021</c:v>
                </c:pt>
                <c:pt idx="5">
                  <c:v>2022</c:v>
                </c:pt>
              </c:numCache>
            </c:numRef>
          </c:cat>
          <c:val>
            <c:numRef>
              <c:f>'Fig. 2'!$E$37:$E$42</c:f>
              <c:numCache>
                <c:formatCode>0.0</c:formatCode>
                <c:ptCount val="6"/>
                <c:pt idx="0">
                  <c:v>19.461946194619461</c:v>
                </c:pt>
                <c:pt idx="1">
                  <c:v>20.150298889837746</c:v>
                </c:pt>
                <c:pt idx="2">
                  <c:v>18.102243227051854</c:v>
                </c:pt>
                <c:pt idx="3">
                  <c:v>18.785217962457221</c:v>
                </c:pt>
                <c:pt idx="4">
                  <c:v>18.209156952187868</c:v>
                </c:pt>
                <c:pt idx="5">
                  <c:v>17.517570613976925</c:v>
                </c:pt>
              </c:numCache>
            </c:numRef>
          </c:val>
          <c:extLst>
            <c:ext xmlns:c16="http://schemas.microsoft.com/office/drawing/2014/chart" uri="{C3380CC4-5D6E-409C-BE32-E72D297353CC}">
              <c16:uniqueId val="{0000000B-F65E-4AF2-8C7A-C85EB5C9AFF8}"/>
            </c:ext>
          </c:extLst>
        </c:ser>
        <c:ser>
          <c:idx val="4"/>
          <c:order val="4"/>
          <c:tx>
            <c:strRef>
              <c:f>'Fig. 2'!$F$36</c:f>
              <c:strCache>
                <c:ptCount val="1"/>
                <c:pt idx="0">
                  <c:v>Groupe 5</c:v>
                </c:pt>
              </c:strCache>
            </c:strRef>
          </c:tx>
          <c:spPr>
            <a:solidFill>
              <a:schemeClr val="accent2">
                <a:shade val="70000"/>
              </a:schemeClr>
            </a:solidFill>
            <a:ln>
              <a:noFill/>
            </a:ln>
            <a:effectLst/>
          </c:spPr>
          <c:dLbls>
            <c:dLbl>
              <c:idx val="0"/>
              <c:layout>
                <c:manualLayout>
                  <c:x val="1.820250501822997E-2"/>
                  <c:y val="-2.275992743333183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F65E-4AF2-8C7A-C85EB5C9AFF8}"/>
                </c:ext>
              </c:extLst>
            </c:dLbl>
            <c:dLbl>
              <c:idx val="5"/>
              <c:layout>
                <c:manualLayout>
                  <c:x val="-2.1236255854601638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F65E-4AF2-8C7A-C85EB5C9AFF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 2'!$A$37:$A$42</c:f>
              <c:numCache>
                <c:formatCode>General</c:formatCode>
                <c:ptCount val="6"/>
                <c:pt idx="0">
                  <c:v>2017</c:v>
                </c:pt>
                <c:pt idx="1">
                  <c:v>2018</c:v>
                </c:pt>
                <c:pt idx="2">
                  <c:v>2019</c:v>
                </c:pt>
                <c:pt idx="3">
                  <c:v>2020</c:v>
                </c:pt>
                <c:pt idx="4">
                  <c:v>2021</c:v>
                </c:pt>
                <c:pt idx="5">
                  <c:v>2022</c:v>
                </c:pt>
              </c:numCache>
            </c:numRef>
          </c:cat>
          <c:val>
            <c:numRef>
              <c:f>'Fig. 2'!$F$37:$F$42</c:f>
              <c:numCache>
                <c:formatCode>0.0</c:formatCode>
                <c:ptCount val="6"/>
                <c:pt idx="0">
                  <c:v>13.518018468513517</c:v>
                </c:pt>
                <c:pt idx="1">
                  <c:v>13.523484201537148</c:v>
                </c:pt>
                <c:pt idx="2">
                  <c:v>12.427610996472076</c:v>
                </c:pt>
                <c:pt idx="3">
                  <c:v>13.738030213986931</c:v>
                </c:pt>
                <c:pt idx="4">
                  <c:v>14.194965365771244</c:v>
                </c:pt>
                <c:pt idx="5">
                  <c:v>12.969102241082084</c:v>
                </c:pt>
              </c:numCache>
            </c:numRef>
          </c:val>
          <c:extLst>
            <c:ext xmlns:c16="http://schemas.microsoft.com/office/drawing/2014/chart" uri="{C3380CC4-5D6E-409C-BE32-E72D297353CC}">
              <c16:uniqueId val="{0000000E-F65E-4AF2-8C7A-C85EB5C9AFF8}"/>
            </c:ext>
          </c:extLst>
        </c:ser>
        <c:ser>
          <c:idx val="5"/>
          <c:order val="5"/>
          <c:tx>
            <c:strRef>
              <c:f>'Fig. 2'!$G$36</c:f>
              <c:strCache>
                <c:ptCount val="1"/>
                <c:pt idx="0">
                  <c:v>Groupe 6</c:v>
                </c:pt>
              </c:strCache>
            </c:strRef>
          </c:tx>
          <c:spPr>
            <a:solidFill>
              <a:schemeClr val="accent2">
                <a:shade val="50000"/>
              </a:schemeClr>
            </a:solidFill>
            <a:ln>
              <a:noFill/>
            </a:ln>
            <a:effectLst/>
          </c:spPr>
          <c:dLbls>
            <c:dLbl>
              <c:idx val="0"/>
              <c:layout>
                <c:manualLayout>
                  <c:x val="1.820250501822997E-2"/>
                  <c:y val="-1.1379963716665915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65E-4AF2-8C7A-C85EB5C9AFF8}"/>
                </c:ext>
              </c:extLst>
            </c:dLbl>
            <c:dLbl>
              <c:idx val="5"/>
              <c:layout>
                <c:manualLayout>
                  <c:x val="-1.9719380436415919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F65E-4AF2-8C7A-C85EB5C9AFF8}"/>
                </c:ext>
              </c:extLst>
            </c:dLbl>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Narrow" panose="020B0606020202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 2'!$A$37:$A$42</c:f>
              <c:numCache>
                <c:formatCode>General</c:formatCode>
                <c:ptCount val="6"/>
                <c:pt idx="0">
                  <c:v>2017</c:v>
                </c:pt>
                <c:pt idx="1">
                  <c:v>2018</c:v>
                </c:pt>
                <c:pt idx="2">
                  <c:v>2019</c:v>
                </c:pt>
                <c:pt idx="3">
                  <c:v>2020</c:v>
                </c:pt>
                <c:pt idx="4">
                  <c:v>2021</c:v>
                </c:pt>
                <c:pt idx="5">
                  <c:v>2022</c:v>
                </c:pt>
              </c:numCache>
            </c:numRef>
          </c:cat>
          <c:val>
            <c:numRef>
              <c:f>'Fig. 2'!$G$37:$G$42</c:f>
              <c:numCache>
                <c:formatCode>0.0</c:formatCode>
                <c:ptCount val="6"/>
                <c:pt idx="0">
                  <c:v>13.694702803613696</c:v>
                </c:pt>
                <c:pt idx="1">
                  <c:v>12.942783945345859</c:v>
                </c:pt>
                <c:pt idx="2">
                  <c:v>15.003661053051987</c:v>
                </c:pt>
                <c:pt idx="3">
                  <c:v>17.402426798492758</c:v>
                </c:pt>
                <c:pt idx="4">
                  <c:v>16.850819395168102</c:v>
                </c:pt>
                <c:pt idx="5">
                  <c:v>16.615833443840337</c:v>
                </c:pt>
              </c:numCache>
            </c:numRef>
          </c:val>
          <c:extLst>
            <c:ext xmlns:c16="http://schemas.microsoft.com/office/drawing/2014/chart" uri="{C3380CC4-5D6E-409C-BE32-E72D297353CC}">
              <c16:uniqueId val="{00000011-F65E-4AF2-8C7A-C85EB5C9AFF8}"/>
            </c:ext>
          </c:extLst>
        </c:ser>
        <c:dLbls>
          <c:showLegendKey val="0"/>
          <c:showVal val="0"/>
          <c:showCatName val="0"/>
          <c:showSerName val="0"/>
          <c:showPercent val="0"/>
          <c:showBubbleSize val="0"/>
        </c:dLbls>
        <c:axId val="1966253055"/>
        <c:axId val="1966255551"/>
      </c:areaChart>
      <c:catAx>
        <c:axId val="1966253055"/>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fr-FR"/>
          </a:p>
        </c:txPr>
        <c:crossAx val="1966255551"/>
        <c:crosses val="autoZero"/>
        <c:auto val="1"/>
        <c:lblAlgn val="ctr"/>
        <c:lblOffset val="100"/>
        <c:noMultiLvlLbl val="0"/>
      </c:catAx>
      <c:valAx>
        <c:axId val="196625555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fr-FR"/>
          </a:p>
        </c:txPr>
        <c:crossAx val="1966253055"/>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6.0331232319370549E-2"/>
          <c:y val="7.6311592986143401E-2"/>
          <c:w val="0.91640680821105536"/>
          <c:h val="0.72835876997462623"/>
        </c:manualLayout>
      </c:layout>
      <c:barChart>
        <c:barDir val="bar"/>
        <c:grouping val="stacked"/>
        <c:varyColors val="0"/>
        <c:ser>
          <c:idx val="0"/>
          <c:order val="0"/>
          <c:tx>
            <c:strRef>
              <c:f>'Fig. 5'!$B$34</c:f>
              <c:strCache>
                <c:ptCount val="1"/>
                <c:pt idx="0">
                  <c:v>À besoins</c:v>
                </c:pt>
              </c:strCache>
            </c:strRef>
          </c:tx>
          <c:spPr>
            <a:solidFill>
              <a:schemeClr val="accent5">
                <a:shade val="65000"/>
              </a:schemeClr>
            </a:solidFill>
            <a:ln>
              <a:solidFill>
                <a:schemeClr val="bg1"/>
              </a:solid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5'!$A$35:$A$39</c:f>
              <c:strCache>
                <c:ptCount val="5"/>
                <c:pt idx="0">
                  <c:v>Orthographe</c:v>
                </c:pt>
                <c:pt idx="1">
                  <c:v>Grammaire</c:v>
                </c:pt>
                <c:pt idx="2">
                  <c:v>Compréhension de l'oral</c:v>
                </c:pt>
                <c:pt idx="3">
                  <c:v>Lexique</c:v>
                </c:pt>
                <c:pt idx="4">
                  <c:v>Compréhension de l'écrit</c:v>
                </c:pt>
              </c:strCache>
            </c:strRef>
          </c:cat>
          <c:val>
            <c:numRef>
              <c:f>'Fig. 5'!$B$35:$B$39</c:f>
              <c:numCache>
                <c:formatCode>0.0</c:formatCode>
                <c:ptCount val="5"/>
                <c:pt idx="0">
                  <c:v>35.266769980075267</c:v>
                </c:pt>
                <c:pt idx="1">
                  <c:v>17.904252699708046</c:v>
                </c:pt>
                <c:pt idx="2">
                  <c:v>10.761652140962486</c:v>
                </c:pt>
                <c:pt idx="3">
                  <c:v>12.857905626376558</c:v>
                </c:pt>
                <c:pt idx="4">
                  <c:v>12.081464746940014</c:v>
                </c:pt>
              </c:numCache>
            </c:numRef>
          </c:val>
          <c:extLst>
            <c:ext xmlns:c16="http://schemas.microsoft.com/office/drawing/2014/chart" uri="{C3380CC4-5D6E-409C-BE32-E72D297353CC}">
              <c16:uniqueId val="{00000000-CE4E-4FA4-BF50-79C529AFD462}"/>
            </c:ext>
          </c:extLst>
        </c:ser>
        <c:ser>
          <c:idx val="1"/>
          <c:order val="1"/>
          <c:tx>
            <c:strRef>
              <c:f>'Fig. 5'!$C$34</c:f>
              <c:strCache>
                <c:ptCount val="1"/>
                <c:pt idx="0">
                  <c:v>Fragile</c:v>
                </c:pt>
              </c:strCache>
            </c:strRef>
          </c:tx>
          <c:spPr>
            <a:solidFill>
              <a:schemeClr val="accent5"/>
            </a:solidFill>
            <a:ln>
              <a:solidFill>
                <a:schemeClr val="bg1"/>
              </a:solid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5'!$A$35:$A$39</c:f>
              <c:strCache>
                <c:ptCount val="5"/>
                <c:pt idx="0">
                  <c:v>Orthographe</c:v>
                </c:pt>
                <c:pt idx="1">
                  <c:v>Grammaire</c:v>
                </c:pt>
                <c:pt idx="2">
                  <c:v>Compréhension de l'oral</c:v>
                </c:pt>
                <c:pt idx="3">
                  <c:v>Lexique</c:v>
                </c:pt>
                <c:pt idx="4">
                  <c:v>Compréhension de l'écrit</c:v>
                </c:pt>
              </c:strCache>
            </c:strRef>
          </c:cat>
          <c:val>
            <c:numRef>
              <c:f>'Fig. 5'!$C$35:$C$39</c:f>
              <c:numCache>
                <c:formatCode>0.0</c:formatCode>
                <c:ptCount val="5"/>
                <c:pt idx="0">
                  <c:v>30.783705999557228</c:v>
                </c:pt>
                <c:pt idx="1">
                  <c:v>43.733511555102183</c:v>
                </c:pt>
                <c:pt idx="2">
                  <c:v>35.472190644604439</c:v>
                </c:pt>
                <c:pt idx="3">
                  <c:v>35.430154174731356</c:v>
                </c:pt>
                <c:pt idx="4">
                  <c:v>38.493441683245102</c:v>
                </c:pt>
              </c:numCache>
            </c:numRef>
          </c:val>
          <c:extLst>
            <c:ext xmlns:c16="http://schemas.microsoft.com/office/drawing/2014/chart" uri="{C3380CC4-5D6E-409C-BE32-E72D297353CC}">
              <c16:uniqueId val="{00000001-CE4E-4FA4-BF50-79C529AFD462}"/>
            </c:ext>
          </c:extLst>
        </c:ser>
        <c:ser>
          <c:idx val="2"/>
          <c:order val="2"/>
          <c:tx>
            <c:strRef>
              <c:f>'Fig. 5'!$D$34</c:f>
              <c:strCache>
                <c:ptCount val="1"/>
                <c:pt idx="0">
                  <c:v>Satisfaisant</c:v>
                </c:pt>
              </c:strCache>
            </c:strRef>
          </c:tx>
          <c:spPr>
            <a:solidFill>
              <a:schemeClr val="accent5">
                <a:tint val="65000"/>
              </a:schemeClr>
            </a:solidFill>
            <a:ln>
              <a:solidFill>
                <a:schemeClr val="bg1"/>
              </a:solid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5'!$A$35:$A$39</c:f>
              <c:strCache>
                <c:ptCount val="5"/>
                <c:pt idx="0">
                  <c:v>Orthographe</c:v>
                </c:pt>
                <c:pt idx="1">
                  <c:v>Grammaire</c:v>
                </c:pt>
                <c:pt idx="2">
                  <c:v>Compréhension de l'oral</c:v>
                </c:pt>
                <c:pt idx="3">
                  <c:v>Lexique</c:v>
                </c:pt>
                <c:pt idx="4">
                  <c:v>Compréhension de l'écrit</c:v>
                </c:pt>
              </c:strCache>
            </c:strRef>
          </c:cat>
          <c:val>
            <c:numRef>
              <c:f>'Fig. 5'!$D$35:$D$39</c:f>
              <c:numCache>
                <c:formatCode>0.0</c:formatCode>
                <c:ptCount val="5"/>
                <c:pt idx="0">
                  <c:v>33.949524020367498</c:v>
                </c:pt>
                <c:pt idx="1">
                  <c:v>38.362235745189771</c:v>
                </c:pt>
                <c:pt idx="2">
                  <c:v>53.766157214433072</c:v>
                </c:pt>
                <c:pt idx="3">
                  <c:v>51.71194019889208</c:v>
                </c:pt>
                <c:pt idx="4">
                  <c:v>49.425093569814884</c:v>
                </c:pt>
              </c:numCache>
            </c:numRef>
          </c:val>
          <c:extLst>
            <c:ext xmlns:c16="http://schemas.microsoft.com/office/drawing/2014/chart" uri="{C3380CC4-5D6E-409C-BE32-E72D297353CC}">
              <c16:uniqueId val="{00000002-CE4E-4FA4-BF50-79C529AFD462}"/>
            </c:ext>
          </c:extLst>
        </c:ser>
        <c:dLbls>
          <c:dLblPos val="ctr"/>
          <c:showLegendKey val="0"/>
          <c:showVal val="1"/>
          <c:showCatName val="0"/>
          <c:showSerName val="0"/>
          <c:showPercent val="0"/>
          <c:showBubbleSize val="0"/>
        </c:dLbls>
        <c:gapWidth val="50"/>
        <c:overlap val="100"/>
        <c:axId val="364952640"/>
        <c:axId val="364953200"/>
        <c:extLst/>
      </c:barChart>
      <c:catAx>
        <c:axId val="364952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364953200"/>
        <c:crosses val="autoZero"/>
        <c:auto val="1"/>
        <c:lblAlgn val="ctr"/>
        <c:lblOffset val="100"/>
        <c:noMultiLvlLbl val="0"/>
      </c:catAx>
      <c:valAx>
        <c:axId val="364953200"/>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3649526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6.0331232319370549E-2"/>
          <c:y val="7.6311592986143401E-2"/>
          <c:w val="0.91640680821105536"/>
          <c:h val="0.72835876997462623"/>
        </c:manualLayout>
      </c:layout>
      <c:barChart>
        <c:barDir val="bar"/>
        <c:grouping val="stacked"/>
        <c:varyColors val="0"/>
        <c:ser>
          <c:idx val="0"/>
          <c:order val="0"/>
          <c:tx>
            <c:strRef>
              <c:f>'Fig. 6'!$B$34</c:f>
              <c:strCache>
                <c:ptCount val="1"/>
                <c:pt idx="0">
                  <c:v>À besoins</c:v>
                </c:pt>
              </c:strCache>
            </c:strRef>
          </c:tx>
          <c:spPr>
            <a:solidFill>
              <a:schemeClr val="accent2">
                <a:shade val="65000"/>
              </a:schemeClr>
            </a:solidFill>
            <a:ln>
              <a:solidFill>
                <a:schemeClr val="bg1"/>
              </a:solid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6'!$A$35:$A$39</c:f>
              <c:strCache>
                <c:ptCount val="5"/>
                <c:pt idx="0">
                  <c:v>Grandeurs et mesures</c:v>
                </c:pt>
                <c:pt idx="1">
                  <c:v>Espace et géométrie</c:v>
                </c:pt>
                <c:pt idx="2">
                  <c:v>Nombres et calcul</c:v>
                </c:pt>
                <c:pt idx="3">
                  <c:v>Résolution de problème</c:v>
                </c:pt>
                <c:pt idx="4">
                  <c:v>Automatismes</c:v>
                </c:pt>
              </c:strCache>
            </c:strRef>
          </c:cat>
          <c:val>
            <c:numRef>
              <c:f>'Fig. 6'!$B$35:$B$39</c:f>
              <c:numCache>
                <c:formatCode>0.0</c:formatCode>
                <c:ptCount val="5"/>
                <c:pt idx="0">
                  <c:v>17.395774601174089</c:v>
                </c:pt>
                <c:pt idx="1">
                  <c:v>29.614339285099945</c:v>
                </c:pt>
                <c:pt idx="2">
                  <c:v>25.885278514588862</c:v>
                </c:pt>
                <c:pt idx="3">
                  <c:v>15.325504806892651</c:v>
                </c:pt>
                <c:pt idx="4">
                  <c:v>11.30524152106886</c:v>
                </c:pt>
              </c:numCache>
            </c:numRef>
          </c:val>
          <c:extLst>
            <c:ext xmlns:c16="http://schemas.microsoft.com/office/drawing/2014/chart" uri="{C3380CC4-5D6E-409C-BE32-E72D297353CC}">
              <c16:uniqueId val="{00000000-273F-4AF0-9F6C-7ED833EDF370}"/>
            </c:ext>
          </c:extLst>
        </c:ser>
        <c:ser>
          <c:idx val="1"/>
          <c:order val="1"/>
          <c:tx>
            <c:strRef>
              <c:f>'Fig. 6'!$C$34</c:f>
              <c:strCache>
                <c:ptCount val="1"/>
                <c:pt idx="0">
                  <c:v>Fragile</c:v>
                </c:pt>
              </c:strCache>
            </c:strRef>
          </c:tx>
          <c:spPr>
            <a:solidFill>
              <a:schemeClr val="accent2"/>
            </a:solidFill>
            <a:ln>
              <a:solidFill>
                <a:schemeClr val="bg1"/>
              </a:solid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6'!$A$35:$A$39</c:f>
              <c:strCache>
                <c:ptCount val="5"/>
                <c:pt idx="0">
                  <c:v>Grandeurs et mesures</c:v>
                </c:pt>
                <c:pt idx="1">
                  <c:v>Espace et géométrie</c:v>
                </c:pt>
                <c:pt idx="2">
                  <c:v>Nombres et calcul</c:v>
                </c:pt>
                <c:pt idx="3">
                  <c:v>Résolution de problème</c:v>
                </c:pt>
                <c:pt idx="4">
                  <c:v>Automatismes</c:v>
                </c:pt>
              </c:strCache>
            </c:strRef>
          </c:cat>
          <c:val>
            <c:numRef>
              <c:f>'Fig. 6'!$C$35:$C$39</c:f>
              <c:numCache>
                <c:formatCode>0.0</c:formatCode>
                <c:ptCount val="5"/>
                <c:pt idx="0">
                  <c:v>28.111837086663794</c:v>
                </c:pt>
                <c:pt idx="1">
                  <c:v>33.254205800392192</c:v>
                </c:pt>
                <c:pt idx="2">
                  <c:v>22.848143236074272</c:v>
                </c:pt>
                <c:pt idx="3">
                  <c:v>40.773760021290045</c:v>
                </c:pt>
                <c:pt idx="4">
                  <c:v>22.020356065378113</c:v>
                </c:pt>
              </c:numCache>
            </c:numRef>
          </c:val>
          <c:extLst>
            <c:ext xmlns:c16="http://schemas.microsoft.com/office/drawing/2014/chart" uri="{C3380CC4-5D6E-409C-BE32-E72D297353CC}">
              <c16:uniqueId val="{00000001-273F-4AF0-9F6C-7ED833EDF370}"/>
            </c:ext>
          </c:extLst>
        </c:ser>
        <c:ser>
          <c:idx val="2"/>
          <c:order val="2"/>
          <c:tx>
            <c:strRef>
              <c:f>'Fig. 6'!$D$34</c:f>
              <c:strCache>
                <c:ptCount val="1"/>
                <c:pt idx="0">
                  <c:v>Satisfaisant</c:v>
                </c:pt>
              </c:strCache>
            </c:strRef>
          </c:tx>
          <c:spPr>
            <a:solidFill>
              <a:schemeClr val="accent2">
                <a:tint val="65000"/>
              </a:schemeClr>
            </a:solidFill>
            <a:ln>
              <a:solidFill>
                <a:schemeClr val="bg1"/>
              </a:solid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6'!$A$35:$A$39</c:f>
              <c:strCache>
                <c:ptCount val="5"/>
                <c:pt idx="0">
                  <c:v>Grandeurs et mesures</c:v>
                </c:pt>
                <c:pt idx="1">
                  <c:v>Espace et géométrie</c:v>
                </c:pt>
                <c:pt idx="2">
                  <c:v>Nombres et calcul</c:v>
                </c:pt>
                <c:pt idx="3">
                  <c:v>Résolution de problème</c:v>
                </c:pt>
                <c:pt idx="4">
                  <c:v>Automatismes</c:v>
                </c:pt>
              </c:strCache>
            </c:strRef>
          </c:cat>
          <c:val>
            <c:numRef>
              <c:f>'Fig. 6'!$D$35:$D$39</c:f>
              <c:numCache>
                <c:formatCode>0.0</c:formatCode>
                <c:ptCount val="5"/>
                <c:pt idx="0">
                  <c:v>54.49238831216212</c:v>
                </c:pt>
                <c:pt idx="1">
                  <c:v>37.131454914507863</c:v>
                </c:pt>
                <c:pt idx="2">
                  <c:v>51.266578249336867</c:v>
                </c:pt>
                <c:pt idx="3">
                  <c:v>43.90073517181731</c:v>
                </c:pt>
                <c:pt idx="4">
                  <c:v>66.674402413553025</c:v>
                </c:pt>
              </c:numCache>
            </c:numRef>
          </c:val>
          <c:extLst>
            <c:ext xmlns:c16="http://schemas.microsoft.com/office/drawing/2014/chart" uri="{C3380CC4-5D6E-409C-BE32-E72D297353CC}">
              <c16:uniqueId val="{00000002-273F-4AF0-9F6C-7ED833EDF370}"/>
            </c:ext>
          </c:extLst>
        </c:ser>
        <c:dLbls>
          <c:dLblPos val="ctr"/>
          <c:showLegendKey val="0"/>
          <c:showVal val="1"/>
          <c:showCatName val="0"/>
          <c:showSerName val="0"/>
          <c:showPercent val="0"/>
          <c:showBubbleSize val="0"/>
        </c:dLbls>
        <c:gapWidth val="50"/>
        <c:overlap val="100"/>
        <c:axId val="364952640"/>
        <c:axId val="364953200"/>
        <c:extLst/>
      </c:barChart>
      <c:catAx>
        <c:axId val="364952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364953200"/>
        <c:crosses val="autoZero"/>
        <c:auto val="1"/>
        <c:lblAlgn val="ctr"/>
        <c:lblOffset val="100"/>
        <c:noMultiLvlLbl val="0"/>
      </c:catAx>
      <c:valAx>
        <c:axId val="364953200"/>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3649526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percentStacked"/>
        <c:varyColors val="0"/>
        <c:ser>
          <c:idx val="0"/>
          <c:order val="0"/>
          <c:tx>
            <c:strRef>
              <c:f>'Fig. 7'!$B$32</c:f>
              <c:strCache>
                <c:ptCount val="1"/>
                <c:pt idx="0">
                  <c:v>Moins de 90 mots</c:v>
                </c:pt>
              </c:strCache>
            </c:strRef>
          </c:tx>
          <c:spPr>
            <a:solidFill>
              <a:schemeClr val="accent6">
                <a:shade val="65000"/>
              </a:schemeClr>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7'!$A$33:$A$42</c:f>
              <c:strCache>
                <c:ptCount val="10"/>
                <c:pt idx="0">
                  <c:v>REP+</c:v>
                </c:pt>
                <c:pt idx="1">
                  <c:v>REP</c:v>
                </c:pt>
                <c:pt idx="2">
                  <c:v>Public hors EP</c:v>
                </c:pt>
                <c:pt idx="3">
                  <c:v>Privé sous contrat</c:v>
                </c:pt>
                <c:pt idx="5">
                  <c:v>Garçons</c:v>
                </c:pt>
                <c:pt idx="6">
                  <c:v>Filles</c:v>
                </c:pt>
                <c:pt idx="8">
                  <c:v>2021</c:v>
                </c:pt>
                <c:pt idx="9">
                  <c:v>2022</c:v>
                </c:pt>
              </c:strCache>
            </c:strRef>
          </c:cat>
          <c:val>
            <c:numRef>
              <c:f>'Fig. 7'!$B$33:$B$42</c:f>
              <c:numCache>
                <c:formatCode>0.0</c:formatCode>
                <c:ptCount val="10"/>
                <c:pt idx="0">
                  <c:v>23.6</c:v>
                </c:pt>
                <c:pt idx="1">
                  <c:v>19.8</c:v>
                </c:pt>
                <c:pt idx="2">
                  <c:v>16</c:v>
                </c:pt>
                <c:pt idx="3">
                  <c:v>11</c:v>
                </c:pt>
                <c:pt idx="5">
                  <c:v>18.8</c:v>
                </c:pt>
                <c:pt idx="6">
                  <c:v>13</c:v>
                </c:pt>
                <c:pt idx="8">
                  <c:v>16.399999999999999</c:v>
                </c:pt>
                <c:pt idx="9">
                  <c:v>15.9</c:v>
                </c:pt>
              </c:numCache>
            </c:numRef>
          </c:val>
          <c:extLst>
            <c:ext xmlns:c16="http://schemas.microsoft.com/office/drawing/2014/chart" uri="{C3380CC4-5D6E-409C-BE32-E72D297353CC}">
              <c16:uniqueId val="{00000000-8D79-47BF-BB15-A23CA7C9FC0C}"/>
            </c:ext>
          </c:extLst>
        </c:ser>
        <c:ser>
          <c:idx val="1"/>
          <c:order val="1"/>
          <c:tx>
            <c:strRef>
              <c:f>'Fig. 7'!$C$32</c:f>
              <c:strCache>
                <c:ptCount val="1"/>
                <c:pt idx="0">
                  <c:v>De 90 à 120 mots</c:v>
                </c:pt>
              </c:strCache>
            </c:strRef>
          </c:tx>
          <c:spPr>
            <a:solidFill>
              <a:schemeClr val="accent6"/>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7'!$A$33:$A$42</c:f>
              <c:strCache>
                <c:ptCount val="10"/>
                <c:pt idx="0">
                  <c:v>REP+</c:v>
                </c:pt>
                <c:pt idx="1">
                  <c:v>REP</c:v>
                </c:pt>
                <c:pt idx="2">
                  <c:v>Public hors EP</c:v>
                </c:pt>
                <c:pt idx="3">
                  <c:v>Privé sous contrat</c:v>
                </c:pt>
                <c:pt idx="5">
                  <c:v>Garçons</c:v>
                </c:pt>
                <c:pt idx="6">
                  <c:v>Filles</c:v>
                </c:pt>
                <c:pt idx="8">
                  <c:v>2021</c:v>
                </c:pt>
                <c:pt idx="9">
                  <c:v>2022</c:v>
                </c:pt>
              </c:strCache>
            </c:strRef>
          </c:cat>
          <c:val>
            <c:numRef>
              <c:f>'Fig. 7'!$C$33:$C$42</c:f>
              <c:numCache>
                <c:formatCode>0.0</c:formatCode>
                <c:ptCount val="10"/>
                <c:pt idx="0">
                  <c:v>31.1</c:v>
                </c:pt>
                <c:pt idx="1">
                  <c:v>32.1</c:v>
                </c:pt>
                <c:pt idx="2">
                  <c:v>32.1</c:v>
                </c:pt>
                <c:pt idx="3">
                  <c:v>25.8</c:v>
                </c:pt>
                <c:pt idx="5">
                  <c:v>32.799999999999997</c:v>
                </c:pt>
                <c:pt idx="6">
                  <c:v>29.7</c:v>
                </c:pt>
                <c:pt idx="8">
                  <c:v>33.799999999999997</c:v>
                </c:pt>
                <c:pt idx="9">
                  <c:v>31.3</c:v>
                </c:pt>
              </c:numCache>
            </c:numRef>
          </c:val>
          <c:extLst>
            <c:ext xmlns:c16="http://schemas.microsoft.com/office/drawing/2014/chart" uri="{C3380CC4-5D6E-409C-BE32-E72D297353CC}">
              <c16:uniqueId val="{00000001-8D79-47BF-BB15-A23CA7C9FC0C}"/>
            </c:ext>
          </c:extLst>
        </c:ser>
        <c:ser>
          <c:idx val="2"/>
          <c:order val="2"/>
          <c:tx>
            <c:strRef>
              <c:f>'Fig. 7'!$D$32</c:f>
              <c:strCache>
                <c:ptCount val="1"/>
                <c:pt idx="0">
                  <c:v>120 mots et plus</c:v>
                </c:pt>
              </c:strCache>
            </c:strRef>
          </c:tx>
          <c:spPr>
            <a:solidFill>
              <a:schemeClr val="accent6">
                <a:tint val="65000"/>
              </a:schemeClr>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7'!$A$33:$A$42</c:f>
              <c:strCache>
                <c:ptCount val="10"/>
                <c:pt idx="0">
                  <c:v>REP+</c:v>
                </c:pt>
                <c:pt idx="1">
                  <c:v>REP</c:v>
                </c:pt>
                <c:pt idx="2">
                  <c:v>Public hors EP</c:v>
                </c:pt>
                <c:pt idx="3">
                  <c:v>Privé sous contrat</c:v>
                </c:pt>
                <c:pt idx="5">
                  <c:v>Garçons</c:v>
                </c:pt>
                <c:pt idx="6">
                  <c:v>Filles</c:v>
                </c:pt>
                <c:pt idx="8">
                  <c:v>2021</c:v>
                </c:pt>
                <c:pt idx="9">
                  <c:v>2022</c:v>
                </c:pt>
              </c:strCache>
            </c:strRef>
          </c:cat>
          <c:val>
            <c:numRef>
              <c:f>'Fig. 7'!$D$33:$D$42</c:f>
              <c:numCache>
                <c:formatCode>0.0</c:formatCode>
                <c:ptCount val="10"/>
                <c:pt idx="0">
                  <c:v>45.3</c:v>
                </c:pt>
                <c:pt idx="1">
                  <c:v>48.1</c:v>
                </c:pt>
                <c:pt idx="2">
                  <c:v>52</c:v>
                </c:pt>
                <c:pt idx="3">
                  <c:v>63.2</c:v>
                </c:pt>
                <c:pt idx="5">
                  <c:v>48.4</c:v>
                </c:pt>
                <c:pt idx="6">
                  <c:v>57.3</c:v>
                </c:pt>
                <c:pt idx="8">
                  <c:v>49.8</c:v>
                </c:pt>
                <c:pt idx="9">
                  <c:v>52.8</c:v>
                </c:pt>
              </c:numCache>
            </c:numRef>
          </c:val>
          <c:extLst>
            <c:ext xmlns:c16="http://schemas.microsoft.com/office/drawing/2014/chart" uri="{C3380CC4-5D6E-409C-BE32-E72D297353CC}">
              <c16:uniqueId val="{00000002-8D79-47BF-BB15-A23CA7C9FC0C}"/>
            </c:ext>
          </c:extLst>
        </c:ser>
        <c:dLbls>
          <c:showLegendKey val="0"/>
          <c:showVal val="0"/>
          <c:showCatName val="0"/>
          <c:showSerName val="0"/>
          <c:showPercent val="0"/>
          <c:showBubbleSize val="0"/>
        </c:dLbls>
        <c:gapWidth val="36"/>
        <c:overlap val="100"/>
        <c:axId val="1069857487"/>
        <c:axId val="1069858319"/>
      </c:barChart>
      <c:catAx>
        <c:axId val="10698574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fr-FR"/>
          </a:p>
        </c:txPr>
        <c:crossAx val="1069858319"/>
        <c:crosses val="autoZero"/>
        <c:auto val="1"/>
        <c:lblAlgn val="ctr"/>
        <c:lblOffset val="100"/>
        <c:noMultiLvlLbl val="0"/>
      </c:catAx>
      <c:valAx>
        <c:axId val="106985831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fr-FR"/>
          </a:p>
        </c:txPr>
        <c:crossAx val="106985748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5">
  <a:schemeClr val="accent2"/>
</cs:colorStyle>
</file>

<file path=xl/charts/colors5.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38100</xdr:rowOff>
    </xdr:from>
    <xdr:to>
      <xdr:col>10</xdr:col>
      <xdr:colOff>761999</xdr:colOff>
      <xdr:row>26</xdr:row>
      <xdr:rowOff>123825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xdr:row>
      <xdr:rowOff>38100</xdr:rowOff>
    </xdr:from>
    <xdr:to>
      <xdr:col>10</xdr:col>
      <xdr:colOff>761999</xdr:colOff>
      <xdr:row>26</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30</xdr:row>
      <xdr:rowOff>76200</xdr:rowOff>
    </xdr:from>
    <xdr:to>
      <xdr:col>13</xdr:col>
      <xdr:colOff>147356</xdr:colOff>
      <xdr:row>57</xdr:row>
      <xdr:rowOff>142875</xdr:rowOff>
    </xdr:to>
    <xdr:pic>
      <xdr:nvPicPr>
        <xdr:cNvPr id="3" name="Imag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457950"/>
          <a:ext cx="11396381" cy="5724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30</xdr:row>
      <xdr:rowOff>123825</xdr:rowOff>
    </xdr:from>
    <xdr:to>
      <xdr:col>12</xdr:col>
      <xdr:colOff>1495424</xdr:colOff>
      <xdr:row>57</xdr:row>
      <xdr:rowOff>205584</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505575"/>
          <a:ext cx="11077574" cy="5739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76199</xdr:rowOff>
    </xdr:from>
    <xdr:to>
      <xdr:col>11</xdr:col>
      <xdr:colOff>295275</xdr:colOff>
      <xdr:row>25</xdr:row>
      <xdr:rowOff>200024</xdr:rowOff>
    </xdr:to>
    <xdr:graphicFrame macro="">
      <xdr:nvGraphicFramePr>
        <xdr:cNvPr id="4" name="Graphique 3">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76199</xdr:rowOff>
    </xdr:from>
    <xdr:to>
      <xdr:col>11</xdr:col>
      <xdr:colOff>295275</xdr:colOff>
      <xdr:row>25</xdr:row>
      <xdr:rowOff>200024</xdr:rowOff>
    </xdr:to>
    <xdr:graphicFrame macro="">
      <xdr:nvGraphicFramePr>
        <xdr:cNvPr id="2" name="Graphique 1">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2</xdr:row>
      <xdr:rowOff>95249</xdr:rowOff>
    </xdr:from>
    <xdr:to>
      <xdr:col>10</xdr:col>
      <xdr:colOff>333375</xdr:colOff>
      <xdr:row>23</xdr:row>
      <xdr:rowOff>9524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10"/>
  <sheetViews>
    <sheetView tabSelected="1" workbookViewId="0"/>
  </sheetViews>
  <sheetFormatPr baseColWidth="10" defaultRowHeight="16.5" x14ac:dyDescent="0.3"/>
  <cols>
    <col min="1" max="13" width="11.42578125" style="19"/>
    <col min="14" max="14" width="30.140625" style="19" customWidth="1"/>
    <col min="15" max="15" width="30.140625" style="19" bestFit="1" customWidth="1"/>
    <col min="16" max="16" width="14.85546875" style="19" bestFit="1" customWidth="1"/>
    <col min="17" max="22" width="8.7109375" style="19" bestFit="1" customWidth="1"/>
    <col min="23" max="23" width="12.140625" style="19" bestFit="1" customWidth="1"/>
    <col min="24" max="24" width="11.42578125" style="19"/>
    <col min="25" max="25" width="30.140625" style="19" bestFit="1" customWidth="1"/>
    <col min="26" max="26" width="14.85546875" style="19" bestFit="1" customWidth="1"/>
    <col min="27" max="16384" width="11.42578125" style="19"/>
  </cols>
  <sheetData>
    <row r="2" spans="1:32" x14ac:dyDescent="0.3">
      <c r="A2" s="19" t="s">
        <v>41</v>
      </c>
      <c r="N2" s="19" t="s">
        <v>55</v>
      </c>
      <c r="X2" s="19" t="s">
        <v>170</v>
      </c>
    </row>
    <row r="3" spans="1:32" x14ac:dyDescent="0.3">
      <c r="N3" s="19" t="s">
        <v>168</v>
      </c>
      <c r="X3" s="19" t="s">
        <v>169</v>
      </c>
    </row>
    <row r="4" spans="1:32" x14ac:dyDescent="0.3">
      <c r="N4" s="24"/>
      <c r="O4" s="24"/>
      <c r="P4" s="24"/>
      <c r="Q4" s="24"/>
      <c r="R4" s="24"/>
      <c r="S4" s="24"/>
      <c r="T4" s="24"/>
      <c r="U4" s="24"/>
      <c r="V4" s="24"/>
      <c r="X4" s="24"/>
      <c r="Y4" s="24"/>
      <c r="Z4" s="24"/>
      <c r="AA4" s="24"/>
      <c r="AB4" s="24"/>
      <c r="AC4" s="24"/>
      <c r="AD4" s="24"/>
      <c r="AE4" s="24"/>
      <c r="AF4" s="24"/>
    </row>
    <row r="5" spans="1:32" x14ac:dyDescent="0.3">
      <c r="M5" s="22"/>
      <c r="N5" s="27" t="s">
        <v>56</v>
      </c>
      <c r="O5" s="27" t="s">
        <v>57</v>
      </c>
      <c r="P5" s="27" t="s">
        <v>58</v>
      </c>
      <c r="Q5" s="28" t="s">
        <v>59</v>
      </c>
      <c r="R5" s="28" t="s">
        <v>60</v>
      </c>
      <c r="S5" s="28" t="s">
        <v>61</v>
      </c>
      <c r="T5" s="28" t="s">
        <v>62</v>
      </c>
      <c r="U5" s="28" t="s">
        <v>63</v>
      </c>
      <c r="V5" s="28" t="s">
        <v>64</v>
      </c>
      <c r="W5" s="23"/>
      <c r="X5" s="27" t="s">
        <v>56</v>
      </c>
      <c r="Y5" s="27" t="s">
        <v>57</v>
      </c>
      <c r="Z5" s="27" t="s">
        <v>58</v>
      </c>
      <c r="AA5" s="46" t="s">
        <v>59</v>
      </c>
      <c r="AB5" s="46" t="s">
        <v>60</v>
      </c>
      <c r="AC5" s="46" t="s">
        <v>61</v>
      </c>
      <c r="AD5" s="46" t="s">
        <v>62</v>
      </c>
      <c r="AE5" s="46" t="s">
        <v>63</v>
      </c>
      <c r="AF5" s="46" t="s">
        <v>64</v>
      </c>
    </row>
    <row r="6" spans="1:32" x14ac:dyDescent="0.3">
      <c r="M6" s="22"/>
      <c r="N6" s="60" t="s">
        <v>65</v>
      </c>
      <c r="O6" s="60" t="s">
        <v>66</v>
      </c>
      <c r="P6" s="26" t="s">
        <v>67</v>
      </c>
      <c r="Q6" s="29">
        <v>7.1</v>
      </c>
      <c r="R6" s="29">
        <v>14.8</v>
      </c>
      <c r="S6" s="29">
        <v>21.6</v>
      </c>
      <c r="T6" s="29">
        <v>20.8</v>
      </c>
      <c r="U6" s="29">
        <v>17</v>
      </c>
      <c r="V6" s="29">
        <v>18.8</v>
      </c>
      <c r="W6" s="23"/>
      <c r="X6" s="60" t="s">
        <v>65</v>
      </c>
      <c r="Y6" s="60" t="s">
        <v>66</v>
      </c>
      <c r="Z6" s="26" t="s">
        <v>67</v>
      </c>
      <c r="AA6" s="29">
        <v>9.1</v>
      </c>
      <c r="AB6" s="29">
        <v>14.9</v>
      </c>
      <c r="AC6" s="29">
        <v>20</v>
      </c>
      <c r="AD6" s="29">
        <v>20.100000000000001</v>
      </c>
      <c r="AE6" s="29">
        <v>16.399999999999999</v>
      </c>
      <c r="AF6" s="29">
        <v>19.5</v>
      </c>
    </row>
    <row r="7" spans="1:32" x14ac:dyDescent="0.3">
      <c r="M7" s="22"/>
      <c r="N7" s="60"/>
      <c r="O7" s="60"/>
      <c r="P7" s="26" t="s">
        <v>68</v>
      </c>
      <c r="Q7" s="29">
        <v>37.6</v>
      </c>
      <c r="R7" s="29">
        <v>30.4</v>
      </c>
      <c r="S7" s="29">
        <v>18.899999999999999</v>
      </c>
      <c r="T7" s="29">
        <v>8.6999999999999993</v>
      </c>
      <c r="U7" s="29">
        <v>3.3</v>
      </c>
      <c r="V7" s="29">
        <v>1.1000000000000001</v>
      </c>
      <c r="W7" s="23"/>
      <c r="X7" s="60"/>
      <c r="Y7" s="60"/>
      <c r="Z7" s="26" t="s">
        <v>68</v>
      </c>
      <c r="AA7" s="29">
        <v>41.2</v>
      </c>
      <c r="AB7" s="29">
        <v>28.7</v>
      </c>
      <c r="AC7" s="29">
        <v>17.7</v>
      </c>
      <c r="AD7" s="29">
        <v>8</v>
      </c>
      <c r="AE7" s="29">
        <v>3</v>
      </c>
      <c r="AF7" s="29">
        <v>1.3</v>
      </c>
    </row>
    <row r="8" spans="1:32" x14ac:dyDescent="0.3">
      <c r="M8" s="22"/>
      <c r="N8" s="60"/>
      <c r="O8" s="60" t="s">
        <v>69</v>
      </c>
      <c r="P8" s="26" t="s">
        <v>70</v>
      </c>
      <c r="Q8" s="29">
        <v>5.9</v>
      </c>
      <c r="R8" s="29">
        <v>10.9</v>
      </c>
      <c r="S8" s="29">
        <v>17.399999999999999</v>
      </c>
      <c r="T8" s="29">
        <v>21.2</v>
      </c>
      <c r="U8" s="29">
        <v>19.100000000000001</v>
      </c>
      <c r="V8" s="29">
        <v>25.6</v>
      </c>
      <c r="W8" s="23"/>
      <c r="X8" s="60"/>
      <c r="Y8" s="60" t="s">
        <v>69</v>
      </c>
      <c r="Z8" s="26" t="s">
        <v>70</v>
      </c>
      <c r="AA8" s="29">
        <v>5.0999999999999996</v>
      </c>
      <c r="AB8" s="29">
        <v>10.9</v>
      </c>
      <c r="AC8" s="29">
        <v>17.5</v>
      </c>
      <c r="AD8" s="29">
        <v>20.6</v>
      </c>
      <c r="AE8" s="29">
        <v>19.2</v>
      </c>
      <c r="AF8" s="29">
        <v>26.7</v>
      </c>
    </row>
    <row r="9" spans="1:32" x14ac:dyDescent="0.3">
      <c r="M9" s="22"/>
      <c r="N9" s="60"/>
      <c r="O9" s="60"/>
      <c r="P9" s="26" t="s">
        <v>71</v>
      </c>
      <c r="Q9" s="29">
        <v>9.6999999999999993</v>
      </c>
      <c r="R9" s="29">
        <v>16.600000000000001</v>
      </c>
      <c r="S9" s="29">
        <v>21.9</v>
      </c>
      <c r="T9" s="29">
        <v>19.8</v>
      </c>
      <c r="U9" s="29">
        <v>15.5</v>
      </c>
      <c r="V9" s="29">
        <v>16.600000000000001</v>
      </c>
      <c r="W9" s="23"/>
      <c r="X9" s="60"/>
      <c r="Y9" s="60"/>
      <c r="Z9" s="26" t="s">
        <v>71</v>
      </c>
      <c r="AA9" s="29">
        <v>10.1</v>
      </c>
      <c r="AB9" s="29">
        <v>15.9</v>
      </c>
      <c r="AC9" s="29">
        <v>20.5</v>
      </c>
      <c r="AD9" s="29">
        <v>19.8</v>
      </c>
      <c r="AE9" s="29">
        <v>15.7</v>
      </c>
      <c r="AF9" s="29">
        <v>18.100000000000001</v>
      </c>
    </row>
    <row r="10" spans="1:32" x14ac:dyDescent="0.3">
      <c r="M10" s="22"/>
      <c r="N10" s="60"/>
      <c r="O10" s="60"/>
      <c r="P10" s="26" t="s">
        <v>72</v>
      </c>
      <c r="Q10" s="29">
        <v>16.5</v>
      </c>
      <c r="R10" s="29">
        <v>20.7</v>
      </c>
      <c r="S10" s="29">
        <v>22.6</v>
      </c>
      <c r="T10" s="29">
        <v>16.899999999999999</v>
      </c>
      <c r="U10" s="29">
        <v>13.6</v>
      </c>
      <c r="V10" s="29">
        <v>9.6999999999999993</v>
      </c>
      <c r="W10" s="23"/>
      <c r="X10" s="60"/>
      <c r="Y10" s="60"/>
      <c r="Z10" s="26" t="s">
        <v>72</v>
      </c>
      <c r="AA10" s="29">
        <v>20.6</v>
      </c>
      <c r="AB10" s="29">
        <v>21.2</v>
      </c>
      <c r="AC10" s="29">
        <v>21.3</v>
      </c>
      <c r="AD10" s="29">
        <v>16.600000000000001</v>
      </c>
      <c r="AE10" s="29">
        <v>11.1</v>
      </c>
      <c r="AF10" s="29">
        <v>9.1999999999999993</v>
      </c>
    </row>
    <row r="11" spans="1:32" x14ac:dyDescent="0.3">
      <c r="M11" s="22"/>
      <c r="N11" s="60"/>
      <c r="O11" s="60"/>
      <c r="P11" s="26" t="s">
        <v>73</v>
      </c>
      <c r="Q11" s="29">
        <v>20.5</v>
      </c>
      <c r="R11" s="29">
        <v>22.1</v>
      </c>
      <c r="S11" s="29">
        <v>23.3</v>
      </c>
      <c r="T11" s="29">
        <v>15.9</v>
      </c>
      <c r="U11" s="29">
        <v>9.9</v>
      </c>
      <c r="V11" s="29">
        <v>8.3000000000000007</v>
      </c>
      <c r="W11" s="23"/>
      <c r="X11" s="60"/>
      <c r="Y11" s="60"/>
      <c r="Z11" s="26" t="s">
        <v>73</v>
      </c>
      <c r="AA11" s="29">
        <v>30.7</v>
      </c>
      <c r="AB11" s="29">
        <v>23</v>
      </c>
      <c r="AC11" s="29">
        <v>19.399999999999999</v>
      </c>
      <c r="AD11" s="29">
        <v>13.5</v>
      </c>
      <c r="AE11" s="29">
        <v>7.8</v>
      </c>
      <c r="AF11" s="29">
        <v>5.6</v>
      </c>
    </row>
    <row r="12" spans="1:32" x14ac:dyDescent="0.3">
      <c r="M12" s="22"/>
      <c r="N12" s="60"/>
      <c r="O12" s="60" t="s">
        <v>74</v>
      </c>
      <c r="P12" s="26" t="s">
        <v>75</v>
      </c>
      <c r="Q12" s="29">
        <v>7.2</v>
      </c>
      <c r="R12" s="29">
        <v>14.1</v>
      </c>
      <c r="S12" s="29">
        <v>20</v>
      </c>
      <c r="T12" s="29">
        <v>20.100000000000001</v>
      </c>
      <c r="U12" s="29">
        <v>17.5</v>
      </c>
      <c r="V12" s="29">
        <v>21.1</v>
      </c>
      <c r="W12" s="23"/>
      <c r="X12" s="60"/>
      <c r="Y12" s="60" t="s">
        <v>74</v>
      </c>
      <c r="Z12" s="26" t="s">
        <v>75</v>
      </c>
      <c r="AA12" s="29">
        <v>8.8000000000000007</v>
      </c>
      <c r="AB12" s="29">
        <v>13.8</v>
      </c>
      <c r="AC12" s="29">
        <v>18.7</v>
      </c>
      <c r="AD12" s="29">
        <v>19.600000000000001</v>
      </c>
      <c r="AE12" s="29">
        <v>17</v>
      </c>
      <c r="AF12" s="29">
        <v>22.1</v>
      </c>
    </row>
    <row r="13" spans="1:32" x14ac:dyDescent="0.3">
      <c r="M13" s="22"/>
      <c r="N13" s="60"/>
      <c r="O13" s="60"/>
      <c r="P13" s="26" t="s">
        <v>76</v>
      </c>
      <c r="Q13" s="29">
        <v>12.7</v>
      </c>
      <c r="R13" s="29">
        <v>18.3</v>
      </c>
      <c r="S13" s="29">
        <v>22.6</v>
      </c>
      <c r="T13" s="29">
        <v>19.2</v>
      </c>
      <c r="U13" s="29">
        <v>13.9</v>
      </c>
      <c r="V13" s="29">
        <v>13.2</v>
      </c>
      <c r="W13" s="23"/>
      <c r="X13" s="60"/>
      <c r="Y13" s="60"/>
      <c r="Z13" s="26" t="s">
        <v>76</v>
      </c>
      <c r="AA13" s="29">
        <v>13.6</v>
      </c>
      <c r="AB13" s="29">
        <v>17.7</v>
      </c>
      <c r="AC13" s="29">
        <v>21</v>
      </c>
      <c r="AD13" s="29">
        <v>18.899999999999999</v>
      </c>
      <c r="AE13" s="29">
        <v>14.1</v>
      </c>
      <c r="AF13" s="29">
        <v>14.6</v>
      </c>
    </row>
    <row r="14" spans="1:32" x14ac:dyDescent="0.3">
      <c r="M14" s="22"/>
      <c r="N14" s="60"/>
      <c r="O14" s="60" t="s">
        <v>77</v>
      </c>
      <c r="P14" s="26" t="s">
        <v>78</v>
      </c>
      <c r="Q14" s="29">
        <v>15.9</v>
      </c>
      <c r="R14" s="29">
        <v>20.399999999999999</v>
      </c>
      <c r="S14" s="29">
        <v>22.9</v>
      </c>
      <c r="T14" s="29">
        <v>17.399999999999999</v>
      </c>
      <c r="U14" s="29">
        <v>12.7</v>
      </c>
      <c r="V14" s="29">
        <v>10.7</v>
      </c>
      <c r="W14" s="23"/>
      <c r="X14" s="60"/>
      <c r="Y14" s="60" t="s">
        <v>77</v>
      </c>
      <c r="Z14" s="26" t="s">
        <v>78</v>
      </c>
      <c r="AA14" s="29">
        <v>23.6</v>
      </c>
      <c r="AB14" s="29">
        <v>22.1</v>
      </c>
      <c r="AC14" s="29">
        <v>20.9</v>
      </c>
      <c r="AD14" s="29">
        <v>15.6</v>
      </c>
      <c r="AE14" s="29">
        <v>9.9</v>
      </c>
      <c r="AF14" s="29">
        <v>7.8</v>
      </c>
    </row>
    <row r="15" spans="1:32" x14ac:dyDescent="0.3">
      <c r="M15" s="22"/>
      <c r="N15" s="60"/>
      <c r="O15" s="60"/>
      <c r="P15" s="26" t="s">
        <v>79</v>
      </c>
      <c r="Q15" s="29">
        <v>13.3</v>
      </c>
      <c r="R15" s="29">
        <v>19.100000000000001</v>
      </c>
      <c r="S15" s="29">
        <v>22.5</v>
      </c>
      <c r="T15" s="29">
        <v>19</v>
      </c>
      <c r="U15" s="29">
        <v>13.6</v>
      </c>
      <c r="V15" s="29">
        <v>12.5</v>
      </c>
      <c r="W15" s="23"/>
      <c r="X15" s="60"/>
      <c r="Y15" s="60"/>
      <c r="Z15" s="26" t="s">
        <v>79</v>
      </c>
      <c r="AA15" s="29">
        <v>13.4</v>
      </c>
      <c r="AB15" s="29">
        <v>19.100000000000001</v>
      </c>
      <c r="AC15" s="29">
        <v>22.1</v>
      </c>
      <c r="AD15" s="29">
        <v>19.100000000000001</v>
      </c>
      <c r="AE15" s="29">
        <v>13.5</v>
      </c>
      <c r="AF15" s="29">
        <v>12.8</v>
      </c>
    </row>
    <row r="16" spans="1:32" x14ac:dyDescent="0.3">
      <c r="M16" s="22"/>
      <c r="N16" s="60"/>
      <c r="O16" s="60"/>
      <c r="P16" s="26" t="s">
        <v>80</v>
      </c>
      <c r="Q16" s="29">
        <v>11</v>
      </c>
      <c r="R16" s="29">
        <v>17.8</v>
      </c>
      <c r="S16" s="29">
        <v>22.8</v>
      </c>
      <c r="T16" s="29">
        <v>19.3</v>
      </c>
      <c r="U16" s="29">
        <v>14.6</v>
      </c>
      <c r="V16" s="29">
        <v>14.5</v>
      </c>
      <c r="W16" s="23"/>
      <c r="X16" s="60"/>
      <c r="Y16" s="60"/>
      <c r="Z16" s="26" t="s">
        <v>80</v>
      </c>
      <c r="AA16" s="29">
        <v>10.199999999999999</v>
      </c>
      <c r="AB16" s="29">
        <v>16.8</v>
      </c>
      <c r="AC16" s="29">
        <v>21.6</v>
      </c>
      <c r="AD16" s="29">
        <v>20.2</v>
      </c>
      <c r="AE16" s="29">
        <v>15.4</v>
      </c>
      <c r="AF16" s="29">
        <v>15.9</v>
      </c>
    </row>
    <row r="17" spans="1:32" x14ac:dyDescent="0.3">
      <c r="M17" s="22"/>
      <c r="N17" s="60"/>
      <c r="O17" s="60"/>
      <c r="P17" s="26" t="s">
        <v>81</v>
      </c>
      <c r="Q17" s="29">
        <v>7.9</v>
      </c>
      <c r="R17" s="29">
        <v>15</v>
      </c>
      <c r="S17" s="29">
        <v>21.5</v>
      </c>
      <c r="T17" s="29">
        <v>20</v>
      </c>
      <c r="U17" s="29">
        <v>17</v>
      </c>
      <c r="V17" s="29">
        <v>18.600000000000001</v>
      </c>
      <c r="W17" s="23"/>
      <c r="X17" s="60"/>
      <c r="Y17" s="60"/>
      <c r="Z17" s="26" t="s">
        <v>81</v>
      </c>
      <c r="AA17" s="29">
        <v>7.8</v>
      </c>
      <c r="AB17" s="29">
        <v>14.2</v>
      </c>
      <c r="AC17" s="29">
        <v>20.3</v>
      </c>
      <c r="AD17" s="29">
        <v>21.1</v>
      </c>
      <c r="AE17" s="29">
        <v>17.2</v>
      </c>
      <c r="AF17" s="29">
        <v>19.5</v>
      </c>
    </row>
    <row r="18" spans="1:32" x14ac:dyDescent="0.3">
      <c r="M18" s="22"/>
      <c r="N18" s="60"/>
      <c r="O18" s="60"/>
      <c r="P18" s="26" t="s">
        <v>82</v>
      </c>
      <c r="Q18" s="29">
        <v>4.8</v>
      </c>
      <c r="R18" s="29">
        <v>11.5</v>
      </c>
      <c r="S18" s="29">
        <v>18.3</v>
      </c>
      <c r="T18" s="29">
        <v>21.7</v>
      </c>
      <c r="U18" s="29">
        <v>18.600000000000001</v>
      </c>
      <c r="V18" s="29">
        <v>25</v>
      </c>
      <c r="W18" s="23"/>
      <c r="X18" s="60"/>
      <c r="Y18" s="60"/>
      <c r="Z18" s="26" t="s">
        <v>82</v>
      </c>
      <c r="AA18" s="29">
        <v>4.0999999999999996</v>
      </c>
      <c r="AB18" s="29">
        <v>9.1999999999999993</v>
      </c>
      <c r="AC18" s="29">
        <v>15.7</v>
      </c>
      <c r="AD18" s="29">
        <v>20</v>
      </c>
      <c r="AE18" s="29">
        <v>20</v>
      </c>
      <c r="AF18" s="29">
        <v>31</v>
      </c>
    </row>
    <row r="19" spans="1:32" x14ac:dyDescent="0.3">
      <c r="M19" s="22"/>
      <c r="N19" s="60"/>
      <c r="O19" s="61" t="s">
        <v>83</v>
      </c>
      <c r="P19" s="61"/>
      <c r="Q19" s="29">
        <v>10</v>
      </c>
      <c r="R19" s="29">
        <v>16.2</v>
      </c>
      <c r="S19" s="29">
        <v>21.3</v>
      </c>
      <c r="T19" s="29">
        <v>19.7</v>
      </c>
      <c r="U19" s="29">
        <v>15.7</v>
      </c>
      <c r="V19" s="29">
        <v>17.100000000000001</v>
      </c>
      <c r="W19" s="23"/>
      <c r="X19" s="60"/>
      <c r="Y19" s="61" t="s">
        <v>83</v>
      </c>
      <c r="Z19" s="61"/>
      <c r="AA19" s="29">
        <v>11.3</v>
      </c>
      <c r="AB19" s="29">
        <v>15.8</v>
      </c>
      <c r="AC19" s="29">
        <v>19.8</v>
      </c>
      <c r="AD19" s="29">
        <v>19.3</v>
      </c>
      <c r="AE19" s="29">
        <v>15.5</v>
      </c>
      <c r="AF19" s="29">
        <v>18.3</v>
      </c>
    </row>
    <row r="20" spans="1:32" x14ac:dyDescent="0.3">
      <c r="N20" s="19" t="s">
        <v>44</v>
      </c>
      <c r="O20" s="25"/>
      <c r="P20" s="25"/>
      <c r="Q20" s="25"/>
      <c r="R20" s="25"/>
      <c r="S20" s="25"/>
      <c r="T20" s="25"/>
      <c r="U20" s="25"/>
      <c r="V20" s="25"/>
      <c r="X20" s="19" t="s">
        <v>44</v>
      </c>
      <c r="Y20" s="25"/>
      <c r="Z20" s="25"/>
      <c r="AA20" s="25"/>
      <c r="AB20" s="25"/>
      <c r="AC20" s="25"/>
      <c r="AD20" s="25"/>
      <c r="AE20" s="25"/>
      <c r="AF20" s="25"/>
    </row>
    <row r="23" spans="1:32" x14ac:dyDescent="0.3">
      <c r="N23" s="19" t="s">
        <v>85</v>
      </c>
    </row>
    <row r="24" spans="1:32" x14ac:dyDescent="0.3">
      <c r="N24" s="19" t="s">
        <v>84</v>
      </c>
    </row>
    <row r="25" spans="1:32" x14ac:dyDescent="0.3">
      <c r="N25" s="24"/>
      <c r="O25" s="24"/>
      <c r="P25" s="24"/>
      <c r="Q25" s="24"/>
      <c r="R25" s="24"/>
      <c r="S25" s="24"/>
      <c r="T25" s="24"/>
      <c r="U25" s="24"/>
      <c r="V25" s="24"/>
      <c r="W25" s="24"/>
    </row>
    <row r="26" spans="1:32" x14ac:dyDescent="0.3">
      <c r="M26" s="22"/>
      <c r="N26" s="27" t="s">
        <v>57</v>
      </c>
      <c r="O26" s="27" t="s">
        <v>58</v>
      </c>
      <c r="P26" s="27" t="s">
        <v>56</v>
      </c>
      <c r="Q26" s="28" t="s">
        <v>59</v>
      </c>
      <c r="R26" s="28" t="s">
        <v>60</v>
      </c>
      <c r="S26" s="28" t="s">
        <v>61</v>
      </c>
      <c r="T26" s="28" t="s">
        <v>62</v>
      </c>
      <c r="U26" s="28" t="s">
        <v>63</v>
      </c>
      <c r="V26" s="28" t="s">
        <v>64</v>
      </c>
      <c r="W26" s="28" t="s">
        <v>86</v>
      </c>
      <c r="X26" s="23"/>
    </row>
    <row r="27" spans="1:32" x14ac:dyDescent="0.3">
      <c r="L27"/>
      <c r="M27" s="22"/>
      <c r="N27" s="62" t="s">
        <v>83</v>
      </c>
      <c r="O27" s="63"/>
      <c r="P27" s="26" t="s">
        <v>87</v>
      </c>
      <c r="Q27" s="29">
        <v>12.34161428713958</v>
      </c>
      <c r="R27" s="29">
        <v>19.671422395157805</v>
      </c>
      <c r="S27" s="29">
        <v>22.578070437992618</v>
      </c>
      <c r="T27" s="29">
        <v>18.756859223785295</v>
      </c>
      <c r="U27" s="29">
        <v>12.823838504772356</v>
      </c>
      <c r="V27" s="29">
        <v>13.82819515115235</v>
      </c>
      <c r="W27" s="29">
        <v>248.62030662808874</v>
      </c>
      <c r="X27" s="23"/>
    </row>
    <row r="28" spans="1:32" x14ac:dyDescent="0.3">
      <c r="A28" s="19" t="s">
        <v>132</v>
      </c>
      <c r="M28" s="22"/>
      <c r="N28" s="64"/>
      <c r="O28" s="65"/>
      <c r="P28" s="26" t="s">
        <v>88</v>
      </c>
      <c r="Q28" s="29">
        <v>9.9552610908097403</v>
      </c>
      <c r="R28" s="29">
        <v>17.417437929032477</v>
      </c>
      <c r="S28" s="29">
        <v>23.213005020320342</v>
      </c>
      <c r="T28" s="29">
        <v>19.41190533110208</v>
      </c>
      <c r="U28" s="29">
        <v>13.438748676616235</v>
      </c>
      <c r="V28" s="29">
        <v>16.56364195211912</v>
      </c>
      <c r="W28" s="29">
        <v>254.29288617192034</v>
      </c>
      <c r="X28" s="23"/>
    </row>
    <row r="29" spans="1:32" x14ac:dyDescent="0.3">
      <c r="A29" s="19" t="s">
        <v>42</v>
      </c>
      <c r="M29" s="22"/>
      <c r="N29" s="64"/>
      <c r="O29" s="65"/>
      <c r="P29" s="26" t="s">
        <v>89</v>
      </c>
      <c r="Q29" s="29">
        <v>11.95522189742227</v>
      </c>
      <c r="R29" s="29">
        <v>15.320223226149349</v>
      </c>
      <c r="S29" s="29">
        <v>19.465851714057933</v>
      </c>
      <c r="T29" s="29">
        <v>18.931039064576137</v>
      </c>
      <c r="U29" s="29">
        <v>16.217114004783419</v>
      </c>
      <c r="V29" s="29">
        <v>18.110550093010897</v>
      </c>
      <c r="W29" s="29">
        <v>255.07889317034281</v>
      </c>
      <c r="X29" s="23"/>
    </row>
    <row r="30" spans="1:32" x14ac:dyDescent="0.3">
      <c r="A30" s="19" t="s">
        <v>54</v>
      </c>
      <c r="M30" s="22"/>
      <c r="N30" s="64"/>
      <c r="O30" s="65"/>
      <c r="P30" s="26" t="s">
        <v>90</v>
      </c>
      <c r="Q30" s="29">
        <v>7.3679091256469933</v>
      </c>
      <c r="R30" s="29">
        <v>14.075798103310522</v>
      </c>
      <c r="S30" s="29">
        <v>21.332545940876091</v>
      </c>
      <c r="T30" s="29">
        <v>21.176225379511585</v>
      </c>
      <c r="U30" s="29">
        <v>16.45534442630354</v>
      </c>
      <c r="V30" s="29">
        <v>19.592177024351269</v>
      </c>
      <c r="W30" s="29">
        <v>260.95119324695173</v>
      </c>
      <c r="X30" s="23"/>
    </row>
    <row r="31" spans="1:32" x14ac:dyDescent="0.3">
      <c r="A31" s="19" t="s">
        <v>46</v>
      </c>
      <c r="M31" s="22"/>
      <c r="N31" s="64"/>
      <c r="O31" s="65"/>
      <c r="P31" s="26" t="s">
        <v>91</v>
      </c>
      <c r="Q31" s="29">
        <v>7.1200489163666001</v>
      </c>
      <c r="R31" s="29">
        <v>14.603573612337794</v>
      </c>
      <c r="S31" s="29">
        <v>22.097289218017529</v>
      </c>
      <c r="T31" s="29">
        <v>21.424689177253889</v>
      </c>
      <c r="U31" s="29">
        <v>16.655343433657176</v>
      </c>
      <c r="V31" s="29">
        <v>18.099055642367009</v>
      </c>
      <c r="W31" s="29">
        <v>259.62565391670631</v>
      </c>
      <c r="X31" s="23"/>
    </row>
    <row r="32" spans="1:32" x14ac:dyDescent="0.3">
      <c r="A32" s="19" t="s">
        <v>45</v>
      </c>
      <c r="M32" s="22"/>
      <c r="N32" s="66"/>
      <c r="O32" s="67"/>
      <c r="P32" s="26" t="s">
        <v>65</v>
      </c>
      <c r="Q32" s="29">
        <v>10</v>
      </c>
      <c r="R32" s="29">
        <v>16.2</v>
      </c>
      <c r="S32" s="29">
        <v>21.3</v>
      </c>
      <c r="T32" s="29">
        <v>19.7</v>
      </c>
      <c r="U32" s="29">
        <v>15.7</v>
      </c>
      <c r="V32" s="29">
        <v>17.100000000000001</v>
      </c>
      <c r="W32" s="29">
        <v>256.24964964964965</v>
      </c>
      <c r="X32" s="23"/>
    </row>
    <row r="33" spans="1:24" x14ac:dyDescent="0.3">
      <c r="A33" s="19" t="s">
        <v>44</v>
      </c>
      <c r="M33" s="22"/>
      <c r="N33" s="57" t="s">
        <v>66</v>
      </c>
      <c r="O33" s="57" t="s">
        <v>67</v>
      </c>
      <c r="P33" s="26" t="s">
        <v>87</v>
      </c>
      <c r="Q33" s="29">
        <v>8.2356488635935321</v>
      </c>
      <c r="R33" s="29">
        <v>17.775432512909425</v>
      </c>
      <c r="S33" s="29">
        <v>23.391504278014398</v>
      </c>
      <c r="T33" s="29">
        <v>20.609852625230861</v>
      </c>
      <c r="U33" s="29">
        <v>14.371866872714936</v>
      </c>
      <c r="V33" s="29">
        <v>15.615694847536844</v>
      </c>
      <c r="W33" s="29">
        <v>254.39120274395989</v>
      </c>
      <c r="X33" s="23"/>
    </row>
    <row r="34" spans="1:24" x14ac:dyDescent="0.3">
      <c r="M34" s="22"/>
      <c r="N34" s="58"/>
      <c r="O34" s="58"/>
      <c r="P34" s="26" t="s">
        <v>88</v>
      </c>
      <c r="Q34" s="29">
        <v>7.4747859181731684</v>
      </c>
      <c r="R34" s="29">
        <v>15.558515699333967</v>
      </c>
      <c r="S34" s="29">
        <v>23.044719314938153</v>
      </c>
      <c r="T34" s="29">
        <v>20.80304471931494</v>
      </c>
      <c r="U34" s="29">
        <v>14.725023786869649</v>
      </c>
      <c r="V34" s="29">
        <v>18.393910561370124</v>
      </c>
      <c r="W34" s="29">
        <v>259.00068506184584</v>
      </c>
      <c r="X34" s="23"/>
    </row>
    <row r="35" spans="1:24" x14ac:dyDescent="0.3">
      <c r="A35" s="20" t="s">
        <v>53</v>
      </c>
      <c r="B35" s="20"/>
      <c r="C35" s="20"/>
      <c r="D35" s="20"/>
      <c r="E35" s="20"/>
      <c r="F35" s="20"/>
      <c r="G35" s="20"/>
      <c r="M35" s="22"/>
      <c r="N35" s="58"/>
      <c r="O35" s="58"/>
      <c r="P35" s="26" t="s">
        <v>89</v>
      </c>
      <c r="Q35" s="29">
        <v>8.8467035584710665</v>
      </c>
      <c r="R35" s="29">
        <v>14.244878513577893</v>
      </c>
      <c r="S35" s="29">
        <v>19.518452010114707</v>
      </c>
      <c r="T35" s="29">
        <v>19.998534100487412</v>
      </c>
      <c r="U35" s="29">
        <v>17.521163924212996</v>
      </c>
      <c r="V35" s="29">
        <v>19.870267893135924</v>
      </c>
      <c r="W35" s="29">
        <v>259.7596291274233</v>
      </c>
      <c r="X35" s="23"/>
    </row>
    <row r="36" spans="1:24" x14ac:dyDescent="0.3">
      <c r="A36" s="20"/>
      <c r="B36" s="20" t="s">
        <v>47</v>
      </c>
      <c r="C36" s="20" t="s">
        <v>48</v>
      </c>
      <c r="D36" s="20" t="s">
        <v>49</v>
      </c>
      <c r="E36" s="20" t="s">
        <v>50</v>
      </c>
      <c r="F36" s="20" t="s">
        <v>51</v>
      </c>
      <c r="G36" s="20" t="s">
        <v>52</v>
      </c>
      <c r="M36" s="22"/>
      <c r="N36" s="58"/>
      <c r="O36" s="58"/>
      <c r="P36" s="26" t="s">
        <v>90</v>
      </c>
      <c r="Q36" s="29">
        <v>5.0606060606060606</v>
      </c>
      <c r="R36" s="29">
        <v>12.587121212121213</v>
      </c>
      <c r="S36" s="29">
        <v>21.238636363636363</v>
      </c>
      <c r="T36" s="29">
        <v>22.200757575757578</v>
      </c>
      <c r="U36" s="29">
        <v>17.662878787878789</v>
      </c>
      <c r="V36" s="29">
        <v>21.25</v>
      </c>
      <c r="W36" s="29">
        <v>265.03356060606063</v>
      </c>
      <c r="X36" s="23"/>
    </row>
    <row r="37" spans="1:24" x14ac:dyDescent="0.3">
      <c r="A37" s="20">
        <v>2017</v>
      </c>
      <c r="B37" s="21">
        <v>12.34161428713958</v>
      </c>
      <c r="C37" s="21">
        <v>19.671422395157805</v>
      </c>
      <c r="D37" s="21">
        <v>22.578070437992618</v>
      </c>
      <c r="E37" s="21">
        <v>18.756859223785295</v>
      </c>
      <c r="F37" s="21">
        <v>12.823838504772356</v>
      </c>
      <c r="G37" s="21">
        <v>13.82819515115235</v>
      </c>
      <c r="M37" s="22"/>
      <c r="N37" s="58"/>
      <c r="O37" s="58"/>
      <c r="P37" s="26" t="s">
        <v>91</v>
      </c>
      <c r="Q37" s="29">
        <v>4.8981409328732051</v>
      </c>
      <c r="R37" s="29">
        <v>12.905859215555306</v>
      </c>
      <c r="S37" s="29">
        <v>22.052766336413224</v>
      </c>
      <c r="T37" s="29">
        <v>22.546291142528478</v>
      </c>
      <c r="U37" s="29">
        <v>17.915321533266539</v>
      </c>
      <c r="V37" s="29">
        <v>19.681620839363241</v>
      </c>
      <c r="W37" s="29">
        <v>263.70540650859027</v>
      </c>
      <c r="X37" s="23"/>
    </row>
    <row r="38" spans="1:24" x14ac:dyDescent="0.3">
      <c r="A38" s="20">
        <v>2018</v>
      </c>
      <c r="B38" s="21">
        <v>9.9552610908097403</v>
      </c>
      <c r="C38" s="21">
        <v>17.417437929032477</v>
      </c>
      <c r="D38" s="21">
        <v>23.213005020320342</v>
      </c>
      <c r="E38" s="21">
        <v>19.41190533110208</v>
      </c>
      <c r="F38" s="21">
        <v>13.438748676616235</v>
      </c>
      <c r="G38" s="21">
        <v>16.56364195211912</v>
      </c>
      <c r="M38" s="22"/>
      <c r="N38" s="58"/>
      <c r="O38" s="59"/>
      <c r="P38" s="26" t="s">
        <v>65</v>
      </c>
      <c r="Q38" s="29">
        <v>7.1</v>
      </c>
      <c r="R38" s="29">
        <v>14.8</v>
      </c>
      <c r="S38" s="29">
        <v>21.6</v>
      </c>
      <c r="T38" s="29">
        <v>20.8</v>
      </c>
      <c r="U38" s="29">
        <v>17</v>
      </c>
      <c r="V38" s="29">
        <v>18.8</v>
      </c>
      <c r="W38" s="29">
        <v>260.71513702409419</v>
      </c>
      <c r="X38" s="23"/>
    </row>
    <row r="39" spans="1:24" x14ac:dyDescent="0.3">
      <c r="A39" s="20">
        <v>2019</v>
      </c>
      <c r="B39" s="21">
        <v>11.95522189742227</v>
      </c>
      <c r="C39" s="21">
        <v>15.320223226149349</v>
      </c>
      <c r="D39" s="21">
        <v>19.465851714057933</v>
      </c>
      <c r="E39" s="21">
        <v>18.931039064576137</v>
      </c>
      <c r="F39" s="21">
        <v>16.217114004783419</v>
      </c>
      <c r="G39" s="21">
        <v>18.110550093010897</v>
      </c>
      <c r="M39" s="22"/>
      <c r="N39" s="58"/>
      <c r="O39" s="57" t="s">
        <v>68</v>
      </c>
      <c r="P39" s="26" t="s">
        <v>87</v>
      </c>
      <c r="Q39" s="29">
        <v>44.79099678456592</v>
      </c>
      <c r="R39" s="29">
        <v>35.980707395498392</v>
      </c>
      <c r="S39" s="29">
        <v>15.787781350482316</v>
      </c>
      <c r="T39" s="29">
        <v>2.9581993569131835</v>
      </c>
      <c r="U39" s="29">
        <v>0.41800643086816719</v>
      </c>
      <c r="V39" s="29">
        <v>6.4308681672025719E-2</v>
      </c>
      <c r="W39" s="29">
        <v>203.68649517684887</v>
      </c>
      <c r="X39" s="23"/>
    </row>
    <row r="40" spans="1:24" x14ac:dyDescent="0.3">
      <c r="A40" s="20">
        <v>2020</v>
      </c>
      <c r="B40" s="21">
        <v>7.3679091256469933</v>
      </c>
      <c r="C40" s="21">
        <v>14.075798103310522</v>
      </c>
      <c r="D40" s="21">
        <v>21.332545940876091</v>
      </c>
      <c r="E40" s="21">
        <v>21.176225379511585</v>
      </c>
      <c r="F40" s="21">
        <v>16.45534442630354</v>
      </c>
      <c r="G40" s="21">
        <v>19.592177024351269</v>
      </c>
      <c r="M40" s="22"/>
      <c r="N40" s="58"/>
      <c r="O40" s="58"/>
      <c r="P40" s="26" t="s">
        <v>88</v>
      </c>
      <c r="Q40" s="29">
        <v>35.221165770979745</v>
      </c>
      <c r="R40" s="29">
        <v>39.148408433236874</v>
      </c>
      <c r="S40" s="29">
        <v>22.860686233980985</v>
      </c>
      <c r="T40" s="29">
        <v>2.6043819760231504</v>
      </c>
      <c r="U40" s="29">
        <v>0.12401818933443572</v>
      </c>
      <c r="V40" s="29">
        <v>4.1339396444811903E-2</v>
      </c>
      <c r="W40" s="29">
        <v>211.96031417941299</v>
      </c>
      <c r="X40" s="23"/>
    </row>
    <row r="41" spans="1:24" x14ac:dyDescent="0.3">
      <c r="A41" s="20">
        <v>2021</v>
      </c>
      <c r="B41" s="21">
        <v>7.1200489163666001</v>
      </c>
      <c r="C41" s="21">
        <v>14.603573612337794</v>
      </c>
      <c r="D41" s="21">
        <v>22.097289218017529</v>
      </c>
      <c r="E41" s="21">
        <v>21.424689177253889</v>
      </c>
      <c r="F41" s="21">
        <v>16.655343433657176</v>
      </c>
      <c r="G41" s="21">
        <v>18.099055642367009</v>
      </c>
      <c r="M41" s="22"/>
      <c r="N41" s="58"/>
      <c r="O41" s="58"/>
      <c r="P41" s="26" t="s">
        <v>89</v>
      </c>
      <c r="Q41" s="29">
        <v>48.166591217745584</v>
      </c>
      <c r="R41" s="29">
        <v>30.104119511090992</v>
      </c>
      <c r="S41" s="29">
        <v>18.515165233137164</v>
      </c>
      <c r="T41" s="29">
        <v>3.0783159800814848</v>
      </c>
      <c r="U41" s="29">
        <v>0.13580805794477141</v>
      </c>
      <c r="V41" s="29">
        <v>0</v>
      </c>
      <c r="W41" s="29">
        <v>206.96740606609325</v>
      </c>
      <c r="X41" s="23"/>
    </row>
    <row r="42" spans="1:24" x14ac:dyDescent="0.3">
      <c r="A42" s="20">
        <v>2022</v>
      </c>
      <c r="B42" s="21">
        <v>9.9632966299632955</v>
      </c>
      <c r="C42" s="21">
        <v>16.219552886219553</v>
      </c>
      <c r="D42" s="21">
        <v>21.327994661327995</v>
      </c>
      <c r="E42" s="21">
        <v>19.676343009676341</v>
      </c>
      <c r="F42" s="21">
        <v>15.689022355689023</v>
      </c>
      <c r="G42" s="21">
        <v>17.123790457123793</v>
      </c>
      <c r="M42" s="22"/>
      <c r="N42" s="58"/>
      <c r="O42" s="58"/>
      <c r="P42" s="26" t="s">
        <v>90</v>
      </c>
      <c r="Q42" s="29">
        <v>38.841657810839529</v>
      </c>
      <c r="R42" s="29">
        <v>35.919234856535596</v>
      </c>
      <c r="S42" s="29">
        <v>21.147715196599361</v>
      </c>
      <c r="T42" s="29">
        <v>3.8257173219978751</v>
      </c>
      <c r="U42" s="29">
        <v>0.26567481402763021</v>
      </c>
      <c r="V42" s="29">
        <v>0</v>
      </c>
      <c r="W42" s="29">
        <v>213.55366631243359</v>
      </c>
      <c r="X42" s="23"/>
    </row>
    <row r="43" spans="1:24" x14ac:dyDescent="0.3">
      <c r="M43" s="22"/>
      <c r="N43" s="58"/>
      <c r="O43" s="58"/>
      <c r="P43" s="26" t="s">
        <v>91</v>
      </c>
      <c r="Q43" s="29">
        <v>36.034222445898337</v>
      </c>
      <c r="R43" s="29">
        <v>37.845998993457478</v>
      </c>
      <c r="S43" s="29">
        <v>22.294916960241569</v>
      </c>
      <c r="T43" s="29">
        <v>3.6738802214393558</v>
      </c>
      <c r="U43" s="29">
        <v>0.15098137896326119</v>
      </c>
      <c r="V43" s="29">
        <v>0</v>
      </c>
      <c r="W43" s="29">
        <v>213.10719677906391</v>
      </c>
      <c r="X43" s="23"/>
    </row>
    <row r="44" spans="1:24" x14ac:dyDescent="0.3">
      <c r="M44" s="22"/>
      <c r="N44" s="59"/>
      <c r="O44" s="59"/>
      <c r="P44" s="26" t="s">
        <v>65</v>
      </c>
      <c r="Q44" s="29">
        <v>37.6</v>
      </c>
      <c r="R44" s="29">
        <v>30.4</v>
      </c>
      <c r="S44" s="29">
        <v>18.899999999999999</v>
      </c>
      <c r="T44" s="29">
        <v>8.6999999999999993</v>
      </c>
      <c r="U44" s="29">
        <v>3.3</v>
      </c>
      <c r="V44" s="29">
        <v>1.1000000000000001</v>
      </c>
      <c r="W44" s="29">
        <v>212.70628366247755</v>
      </c>
      <c r="X44" s="23"/>
    </row>
    <row r="45" spans="1:24" x14ac:dyDescent="0.3">
      <c r="M45" s="22"/>
      <c r="N45" s="57" t="s">
        <v>69</v>
      </c>
      <c r="O45" s="57" t="s">
        <v>70</v>
      </c>
      <c r="P45" s="26" t="s">
        <v>87</v>
      </c>
      <c r="Q45" s="29">
        <v>7.6668505239933804</v>
      </c>
      <c r="R45" s="29">
        <v>14.131862358812713</v>
      </c>
      <c r="S45" s="29">
        <v>19.827811114009915</v>
      </c>
      <c r="T45" s="29">
        <v>21.456436931079324</v>
      </c>
      <c r="U45" s="29">
        <v>16.784869976359339</v>
      </c>
      <c r="V45" s="29">
        <v>20.567375886524822</v>
      </c>
      <c r="W45" s="29">
        <v>262.3941930421135</v>
      </c>
      <c r="X45" s="23"/>
    </row>
    <row r="46" spans="1:24" x14ac:dyDescent="0.3">
      <c r="M46" s="22"/>
      <c r="N46" s="58"/>
      <c r="O46" s="58"/>
      <c r="P46" s="26" t="s">
        <v>88</v>
      </c>
      <c r="Q46" s="29">
        <v>5.8914728682170541</v>
      </c>
      <c r="R46" s="29">
        <v>11.217183770883054</v>
      </c>
      <c r="S46" s="29">
        <v>20.76923076923077</v>
      </c>
      <c r="T46" s="29">
        <v>21.529411764705884</v>
      </c>
      <c r="U46" s="29">
        <v>16.566806470940683</v>
      </c>
      <c r="V46" s="29">
        <v>24.027324027324028</v>
      </c>
      <c r="W46" s="29">
        <v>268.11659726353361</v>
      </c>
      <c r="X46" s="23"/>
    </row>
    <row r="47" spans="1:24" x14ac:dyDescent="0.3">
      <c r="M47" s="22"/>
      <c r="N47" s="58"/>
      <c r="O47" s="58"/>
      <c r="P47" s="26" t="s">
        <v>89</v>
      </c>
      <c r="Q47" s="29">
        <v>7.240704500978473</v>
      </c>
      <c r="R47" s="29">
        <v>11.492046077893582</v>
      </c>
      <c r="S47" s="29">
        <v>16.453282484336693</v>
      </c>
      <c r="T47" s="29">
        <v>19.821283509341995</v>
      </c>
      <c r="U47" s="29">
        <v>19.368131868131869</v>
      </c>
      <c r="V47" s="29">
        <v>25.922887612797375</v>
      </c>
      <c r="W47" s="29">
        <v>267.54649577311153</v>
      </c>
      <c r="X47" s="23"/>
    </row>
    <row r="48" spans="1:24" x14ac:dyDescent="0.3">
      <c r="M48" s="22"/>
      <c r="N48" s="58"/>
      <c r="O48" s="58"/>
      <c r="P48" s="26" t="s">
        <v>90</v>
      </c>
      <c r="Q48" s="29">
        <v>4.175988068605518</v>
      </c>
      <c r="R48" s="29">
        <v>8.7781731909845782</v>
      </c>
      <c r="S48" s="29">
        <v>17.185663924794358</v>
      </c>
      <c r="T48" s="29">
        <v>20.952101087275931</v>
      </c>
      <c r="U48" s="29">
        <v>18.585918854415272</v>
      </c>
      <c r="V48" s="29">
        <v>31.351192228436858</v>
      </c>
      <c r="W48" s="29">
        <v>277.04065998821449</v>
      </c>
      <c r="X48" s="23"/>
    </row>
    <row r="49" spans="13:24" x14ac:dyDescent="0.3">
      <c r="M49" s="22"/>
      <c r="N49" s="58"/>
      <c r="O49" s="58"/>
      <c r="P49" s="26" t="s">
        <v>91</v>
      </c>
      <c r="Q49" s="29">
        <v>4.1485446637671464</v>
      </c>
      <c r="R49" s="29">
        <v>10.152582159624412</v>
      </c>
      <c r="S49" s="29">
        <v>17.416378316032297</v>
      </c>
      <c r="T49" s="29">
        <v>21.274142404151053</v>
      </c>
      <c r="U49" s="29">
        <v>20.221445221445222</v>
      </c>
      <c r="V49" s="29">
        <v>27.75522041763341</v>
      </c>
      <c r="W49" s="29">
        <v>273.1917412647993</v>
      </c>
      <c r="X49" s="23"/>
    </row>
    <row r="50" spans="13:24" x14ac:dyDescent="0.3">
      <c r="M50" s="22"/>
      <c r="N50" s="58"/>
      <c r="O50" s="59"/>
      <c r="P50" s="26" t="s">
        <v>65</v>
      </c>
      <c r="Q50" s="29">
        <v>5.9</v>
      </c>
      <c r="R50" s="29">
        <v>10.9</v>
      </c>
      <c r="S50" s="29">
        <v>17.399999999999999</v>
      </c>
      <c r="T50" s="29">
        <v>21.2</v>
      </c>
      <c r="U50" s="29">
        <v>19.100000000000001</v>
      </c>
      <c r="V50" s="29">
        <v>25.6</v>
      </c>
      <c r="W50" s="29">
        <v>270.25022851919562</v>
      </c>
      <c r="X50" s="23"/>
    </row>
    <row r="51" spans="13:24" x14ac:dyDescent="0.3">
      <c r="M51" s="22"/>
      <c r="N51" s="58"/>
      <c r="O51" s="57" t="s">
        <v>71</v>
      </c>
      <c r="P51" s="26" t="s">
        <v>87</v>
      </c>
      <c r="Q51" s="29">
        <v>11.948513478373927</v>
      </c>
      <c r="R51" s="29">
        <v>19.594302977988779</v>
      </c>
      <c r="S51" s="29">
        <v>22.878722485973242</v>
      </c>
      <c r="T51" s="29">
        <v>18.951230038843331</v>
      </c>
      <c r="U51" s="29">
        <v>12.998573959638737</v>
      </c>
      <c r="V51" s="29">
        <v>13.668536901165302</v>
      </c>
      <c r="W51" s="29">
        <v>248.83180797789674</v>
      </c>
      <c r="X51" s="23"/>
    </row>
    <row r="52" spans="13:24" x14ac:dyDescent="0.3">
      <c r="M52" s="22"/>
      <c r="N52" s="58"/>
      <c r="O52" s="58"/>
      <c r="P52" s="26" t="s">
        <v>88</v>
      </c>
      <c r="Q52" s="29">
        <v>9.9690984817949744</v>
      </c>
      <c r="R52" s="29">
        <v>17.288195362778808</v>
      </c>
      <c r="S52" s="29">
        <v>23.402098210349994</v>
      </c>
      <c r="T52" s="29">
        <v>19.465749801639777</v>
      </c>
      <c r="U52" s="29">
        <v>13.490732568402471</v>
      </c>
      <c r="V52" s="29">
        <v>16.54324252843163</v>
      </c>
      <c r="W52" s="29">
        <v>254.36220958427015</v>
      </c>
      <c r="X52" s="23"/>
    </row>
    <row r="53" spans="13:24" x14ac:dyDescent="0.3">
      <c r="M53" s="22"/>
      <c r="N53" s="58"/>
      <c r="O53" s="58"/>
      <c r="P53" s="26" t="s">
        <v>89</v>
      </c>
      <c r="Q53" s="29">
        <v>11.860685379714138</v>
      </c>
      <c r="R53" s="29">
        <v>15.341516616055772</v>
      </c>
      <c r="S53" s="29">
        <v>19.60993969462384</v>
      </c>
      <c r="T53" s="29">
        <v>19.100979427740473</v>
      </c>
      <c r="U53" s="29">
        <v>16.282958199356916</v>
      </c>
      <c r="V53" s="29">
        <v>17.873487019374707</v>
      </c>
      <c r="W53" s="29">
        <v>255.08968763371846</v>
      </c>
      <c r="X53" s="23"/>
    </row>
    <row r="54" spans="13:24" x14ac:dyDescent="0.3">
      <c r="M54" s="22"/>
      <c r="N54" s="58"/>
      <c r="O54" s="58"/>
      <c r="P54" s="26" t="s">
        <v>90</v>
      </c>
      <c r="Q54" s="29">
        <v>7.3132099380006341</v>
      </c>
      <c r="R54" s="29">
        <v>13.991585354936889</v>
      </c>
      <c r="S54" s="29">
        <v>21.497627786232208</v>
      </c>
      <c r="T54" s="29">
        <v>21.542386536567896</v>
      </c>
      <c r="U54" s="29">
        <v>16.685365525288336</v>
      </c>
      <c r="V54" s="29">
        <v>19.065118988930223</v>
      </c>
      <c r="W54" s="29">
        <v>260.68629646215851</v>
      </c>
      <c r="X54" s="23"/>
    </row>
    <row r="55" spans="13:24" x14ac:dyDescent="0.3">
      <c r="M55" s="22"/>
      <c r="N55" s="58"/>
      <c r="O55" s="58"/>
      <c r="P55" s="26" t="s">
        <v>91</v>
      </c>
      <c r="Q55" s="29">
        <v>7.2272971520687808</v>
      </c>
      <c r="R55" s="29">
        <v>14.262015977648753</v>
      </c>
      <c r="S55" s="29">
        <v>22.477845200157155</v>
      </c>
      <c r="T55" s="29">
        <v>21.687693718077444</v>
      </c>
      <c r="U55" s="29">
        <v>16.749005377519346</v>
      </c>
      <c r="V55" s="29">
        <v>17.780591085694329</v>
      </c>
      <c r="W55" s="29">
        <v>259.61221727360055</v>
      </c>
      <c r="X55" s="23"/>
    </row>
    <row r="56" spans="13:24" x14ac:dyDescent="0.3">
      <c r="M56" s="22"/>
      <c r="N56" s="58"/>
      <c r="O56" s="59"/>
      <c r="P56" s="26" t="s">
        <v>65</v>
      </c>
      <c r="Q56" s="29">
        <v>9.6999999999999993</v>
      </c>
      <c r="R56" s="29">
        <v>16.600000000000001</v>
      </c>
      <c r="S56" s="29">
        <v>21.9</v>
      </c>
      <c r="T56" s="29">
        <v>19.8</v>
      </c>
      <c r="U56" s="29">
        <v>15.5</v>
      </c>
      <c r="V56" s="29">
        <v>16.600000000000001</v>
      </c>
      <c r="W56" s="29">
        <v>255.69356131445366</v>
      </c>
      <c r="X56" s="23"/>
    </row>
    <row r="57" spans="13:24" x14ac:dyDescent="0.3">
      <c r="M57" s="22"/>
      <c r="N57" s="58"/>
      <c r="O57" s="57" t="s">
        <v>72</v>
      </c>
      <c r="P57" s="26" t="s">
        <v>87</v>
      </c>
      <c r="Q57" s="29">
        <v>19.418386491557225</v>
      </c>
      <c r="R57" s="29">
        <v>26.923076923076923</v>
      </c>
      <c r="S57" s="29">
        <v>24.390243902439025</v>
      </c>
      <c r="T57" s="29">
        <v>14.634146341463413</v>
      </c>
      <c r="U57" s="29">
        <v>7.1294559099437143</v>
      </c>
      <c r="V57" s="29">
        <v>7.8973346495557744</v>
      </c>
      <c r="W57" s="29">
        <v>232.92120075046904</v>
      </c>
      <c r="X57" s="23"/>
    </row>
    <row r="58" spans="13:24" x14ac:dyDescent="0.3">
      <c r="M58" s="22"/>
      <c r="N58" s="58"/>
      <c r="O58" s="58"/>
      <c r="P58" s="26" t="s">
        <v>88</v>
      </c>
      <c r="Q58" s="29">
        <v>14.073741007194245</v>
      </c>
      <c r="R58" s="29">
        <v>24.100719424460433</v>
      </c>
      <c r="S58" s="29">
        <v>23.561151079136692</v>
      </c>
      <c r="T58" s="29">
        <v>17.35611510791367</v>
      </c>
      <c r="U58" s="29">
        <v>11.10611510791367</v>
      </c>
      <c r="V58" s="29">
        <v>9.9137931034482758</v>
      </c>
      <c r="W58" s="29">
        <v>241.65838228648892</v>
      </c>
      <c r="X58" s="23"/>
    </row>
    <row r="59" spans="13:24" x14ac:dyDescent="0.3">
      <c r="M59" s="22"/>
      <c r="N59" s="58"/>
      <c r="O59" s="58"/>
      <c r="P59" s="26" t="s">
        <v>89</v>
      </c>
      <c r="Q59" s="29">
        <v>16.650763358778626</v>
      </c>
      <c r="R59" s="29">
        <v>19.465648854961831</v>
      </c>
      <c r="S59" s="29">
        <v>21.278625954198475</v>
      </c>
      <c r="T59" s="29">
        <v>16.841603053435115</v>
      </c>
      <c r="U59" s="29">
        <v>13.549618320610687</v>
      </c>
      <c r="V59" s="29">
        <v>12.512716174974567</v>
      </c>
      <c r="W59" s="29">
        <v>243.31208053691276</v>
      </c>
      <c r="X59" s="23"/>
    </row>
    <row r="60" spans="13:24" x14ac:dyDescent="0.3">
      <c r="M60" s="22"/>
      <c r="N60" s="58"/>
      <c r="O60" s="58"/>
      <c r="P60" s="26" t="s">
        <v>90</v>
      </c>
      <c r="Q60" s="29">
        <v>11.841469308844852</v>
      </c>
      <c r="R60" s="29">
        <v>19.478008699855</v>
      </c>
      <c r="S60" s="29">
        <v>24.40792653455776</v>
      </c>
      <c r="T60" s="29">
        <v>18.414693088448526</v>
      </c>
      <c r="U60" s="29">
        <v>13.629772837119381</v>
      </c>
      <c r="V60" s="29">
        <v>12.512820512820513</v>
      </c>
      <c r="W60" s="29">
        <v>247.76747572815535</v>
      </c>
      <c r="X60" s="23"/>
    </row>
    <row r="61" spans="13:24" x14ac:dyDescent="0.3">
      <c r="M61" s="22"/>
      <c r="N61" s="58"/>
      <c r="O61" s="58"/>
      <c r="P61" s="26" t="s">
        <v>91</v>
      </c>
      <c r="Q61" s="29">
        <v>10.261470152935374</v>
      </c>
      <c r="R61" s="29">
        <v>21.164282190429205</v>
      </c>
      <c r="S61" s="29">
        <v>23.828317710902812</v>
      </c>
      <c r="T61" s="29">
        <v>20.621608288110508</v>
      </c>
      <c r="U61" s="29">
        <v>13.073507646768622</v>
      </c>
      <c r="V61" s="29">
        <v>11.262441068622316</v>
      </c>
      <c r="W61" s="29">
        <v>246.99108027750248</v>
      </c>
      <c r="X61" s="23"/>
    </row>
    <row r="62" spans="13:24" x14ac:dyDescent="0.3">
      <c r="M62" s="22"/>
      <c r="N62" s="58"/>
      <c r="O62" s="59"/>
      <c r="P62" s="26" t="s">
        <v>65</v>
      </c>
      <c r="Q62" s="29">
        <v>16.5</v>
      </c>
      <c r="R62" s="29">
        <v>20.7</v>
      </c>
      <c r="S62" s="29">
        <v>22.6</v>
      </c>
      <c r="T62" s="29">
        <v>16.899999999999999</v>
      </c>
      <c r="U62" s="29">
        <v>13.6</v>
      </c>
      <c r="V62" s="29">
        <v>9.6999999999999993</v>
      </c>
      <c r="W62" s="29">
        <v>242.57465850211963</v>
      </c>
      <c r="X62" s="23"/>
    </row>
    <row r="63" spans="13:24" x14ac:dyDescent="0.3">
      <c r="M63" s="22"/>
      <c r="N63" s="58"/>
      <c r="O63" s="57" t="s">
        <v>73</v>
      </c>
      <c r="P63" s="26" t="s">
        <v>87</v>
      </c>
      <c r="Q63" s="29">
        <v>27.578947368421051</v>
      </c>
      <c r="R63" s="29">
        <v>27.684210526315788</v>
      </c>
      <c r="S63" s="29">
        <v>21.894736842105264</v>
      </c>
      <c r="T63" s="29">
        <v>11.789473684210526</v>
      </c>
      <c r="U63" s="29">
        <v>6</v>
      </c>
      <c r="V63" s="29">
        <v>5.0526315789473681</v>
      </c>
      <c r="W63" s="29">
        <v>223.26631578947368</v>
      </c>
      <c r="X63" s="23"/>
    </row>
    <row r="64" spans="13:24" x14ac:dyDescent="0.3">
      <c r="M64" s="22"/>
      <c r="N64" s="58"/>
      <c r="O64" s="58"/>
      <c r="P64" s="26" t="s">
        <v>88</v>
      </c>
      <c r="Q64" s="29">
        <v>18.181818181818183</v>
      </c>
      <c r="R64" s="29">
        <v>26.001955034213097</v>
      </c>
      <c r="S64" s="29">
        <v>25.610948191593351</v>
      </c>
      <c r="T64" s="29">
        <v>14.66275659824047</v>
      </c>
      <c r="U64" s="29">
        <v>7.6246334310850443</v>
      </c>
      <c r="V64" s="29">
        <v>7.9178885630498534</v>
      </c>
      <c r="W64" s="29">
        <v>234.65689149560117</v>
      </c>
      <c r="X64" s="23"/>
    </row>
    <row r="65" spans="13:24" x14ac:dyDescent="0.3">
      <c r="M65" s="22"/>
      <c r="N65" s="58"/>
      <c r="O65" s="58"/>
      <c r="P65" s="26" t="s">
        <v>89</v>
      </c>
      <c r="Q65" s="29">
        <v>24.057084607543324</v>
      </c>
      <c r="R65" s="29">
        <v>20.183486238532112</v>
      </c>
      <c r="S65" s="29">
        <v>22.935779816513762</v>
      </c>
      <c r="T65" s="29">
        <v>15.086646279306828</v>
      </c>
      <c r="U65" s="29">
        <v>9.6839959225280321</v>
      </c>
      <c r="V65" s="29">
        <v>8.0530071355759425</v>
      </c>
      <c r="W65" s="29">
        <v>233.23853211009174</v>
      </c>
      <c r="X65" s="23"/>
    </row>
    <row r="66" spans="13:24" x14ac:dyDescent="0.3">
      <c r="M66" s="22"/>
      <c r="N66" s="58"/>
      <c r="O66" s="58"/>
      <c r="P66" s="26" t="s">
        <v>90</v>
      </c>
      <c r="Q66" s="29">
        <v>14.755732801595215</v>
      </c>
      <c r="R66" s="29">
        <v>22.632103688933199</v>
      </c>
      <c r="S66" s="29">
        <v>24.725822532402791</v>
      </c>
      <c r="T66" s="29">
        <v>18.843469591226324</v>
      </c>
      <c r="U66" s="29">
        <v>11.365902293120637</v>
      </c>
      <c r="V66" s="29">
        <v>7.6769690927218344</v>
      </c>
      <c r="W66" s="29">
        <v>239.48155533399802</v>
      </c>
      <c r="X66" s="23"/>
    </row>
    <row r="67" spans="13:24" x14ac:dyDescent="0.3">
      <c r="M67" s="22"/>
      <c r="N67" s="58"/>
      <c r="O67" s="58"/>
      <c r="P67" s="26" t="s">
        <v>91</v>
      </c>
      <c r="Q67" s="29">
        <v>14.218009478672986</v>
      </c>
      <c r="R67" s="29">
        <v>24.360189573459714</v>
      </c>
      <c r="S67" s="29">
        <v>25.497630331753555</v>
      </c>
      <c r="T67" s="29">
        <v>17.345971563981042</v>
      </c>
      <c r="U67" s="29">
        <v>10.710900473933648</v>
      </c>
      <c r="V67" s="29">
        <v>7.8672985781990512</v>
      </c>
      <c r="W67" s="29">
        <v>239.55450236966826</v>
      </c>
      <c r="X67" s="23"/>
    </row>
    <row r="68" spans="13:24" x14ac:dyDescent="0.3">
      <c r="M68" s="22"/>
      <c r="N68" s="59"/>
      <c r="O68" s="59"/>
      <c r="P68" s="26" t="s">
        <v>65</v>
      </c>
      <c r="Q68" s="29">
        <v>20.5</v>
      </c>
      <c r="R68" s="29">
        <v>22.1</v>
      </c>
      <c r="S68" s="29">
        <v>23.3</v>
      </c>
      <c r="T68" s="29">
        <v>15.9</v>
      </c>
      <c r="U68" s="29">
        <v>9.9</v>
      </c>
      <c r="V68" s="29">
        <v>8.3000000000000007</v>
      </c>
      <c r="W68" s="29">
        <v>236.75715695952616</v>
      </c>
      <c r="X68" s="23"/>
    </row>
    <row r="69" spans="13:24" x14ac:dyDescent="0.3">
      <c r="M69" s="22"/>
      <c r="N69" s="57" t="s">
        <v>74</v>
      </c>
      <c r="O69" s="57" t="s">
        <v>75</v>
      </c>
      <c r="P69" s="26" t="s">
        <v>87</v>
      </c>
      <c r="Q69" s="29">
        <v>9.1370210432517656</v>
      </c>
      <c r="R69" s="29">
        <v>17.533758311056275</v>
      </c>
      <c r="S69" s="29">
        <v>22.448420042497773</v>
      </c>
      <c r="T69" s="29">
        <v>20.090479128110221</v>
      </c>
      <c r="U69" s="29">
        <v>14.188772362739</v>
      </c>
      <c r="V69" s="29">
        <v>16.601549112344919</v>
      </c>
      <c r="W69" s="29">
        <v>254.5344437589965</v>
      </c>
      <c r="X69" s="23"/>
    </row>
    <row r="70" spans="13:24" x14ac:dyDescent="0.3">
      <c r="M70" s="22"/>
      <c r="N70" s="58"/>
      <c r="O70" s="58"/>
      <c r="P70" s="26" t="s">
        <v>88</v>
      </c>
      <c r="Q70" s="29">
        <v>7.6912201328997591</v>
      </c>
      <c r="R70" s="29">
        <v>15.368301993496395</v>
      </c>
      <c r="S70" s="29">
        <v>22.3950233281493</v>
      </c>
      <c r="T70" s="29">
        <v>20.189452848861869</v>
      </c>
      <c r="U70" s="29">
        <v>14.915877279796408</v>
      </c>
      <c r="V70" s="29">
        <v>19.440124416796266</v>
      </c>
      <c r="W70" s="29">
        <v>259.91842216881099</v>
      </c>
      <c r="X70" s="23"/>
    </row>
    <row r="71" spans="13:24" x14ac:dyDescent="0.3">
      <c r="M71" s="22"/>
      <c r="N71" s="58"/>
      <c r="O71" s="58"/>
      <c r="P71" s="26" t="s">
        <v>89</v>
      </c>
      <c r="Q71" s="29">
        <v>7.4517401231578226</v>
      </c>
      <c r="R71" s="29">
        <v>13.021518023939665</v>
      </c>
      <c r="S71" s="29">
        <v>19.656818653566731</v>
      </c>
      <c r="T71" s="29">
        <v>19.988929633986025</v>
      </c>
      <c r="U71" s="29">
        <v>18.28686085933716</v>
      </c>
      <c r="V71" s="29">
        <v>21.594132706012591</v>
      </c>
      <c r="W71" s="29">
        <v>262.68691621116722</v>
      </c>
      <c r="X71" s="23"/>
    </row>
    <row r="72" spans="13:24" x14ac:dyDescent="0.3">
      <c r="M72" s="22"/>
      <c r="N72" s="58"/>
      <c r="O72" s="58"/>
      <c r="P72" s="26" t="s">
        <v>90</v>
      </c>
      <c r="Q72" s="29">
        <v>4.9917284039415959</v>
      </c>
      <c r="R72" s="29">
        <v>11.666546788462922</v>
      </c>
      <c r="S72" s="29">
        <v>20.312162842551967</v>
      </c>
      <c r="T72" s="29">
        <v>21.901747824210602</v>
      </c>
      <c r="U72" s="29">
        <v>17.945767100625766</v>
      </c>
      <c r="V72" s="29">
        <v>23.182047040207149</v>
      </c>
      <c r="W72" s="29">
        <v>267.27447313529456</v>
      </c>
      <c r="X72" s="23"/>
    </row>
    <row r="73" spans="13:24" x14ac:dyDescent="0.3">
      <c r="M73" s="22"/>
      <c r="N73" s="58"/>
      <c r="O73" s="58"/>
      <c r="P73" s="26" t="s">
        <v>91</v>
      </c>
      <c r="Q73" s="29">
        <v>4.5403977193714358</v>
      </c>
      <c r="R73" s="29">
        <v>11.604783757474621</v>
      </c>
      <c r="S73" s="29">
        <v>20.803782505910164</v>
      </c>
      <c r="T73" s="29">
        <v>22.222222222222221</v>
      </c>
      <c r="U73" s="29">
        <v>18.432763176192463</v>
      </c>
      <c r="V73" s="29">
        <v>22.39605061882909</v>
      </c>
      <c r="W73" s="29">
        <v>266.90383813099709</v>
      </c>
      <c r="X73" s="23"/>
    </row>
    <row r="74" spans="13:24" x14ac:dyDescent="0.3">
      <c r="M74" s="22"/>
      <c r="N74" s="58"/>
      <c r="O74" s="59"/>
      <c r="P74" s="26" t="s">
        <v>65</v>
      </c>
      <c r="Q74" s="29">
        <v>7.2</v>
      </c>
      <c r="R74" s="29">
        <v>14.1</v>
      </c>
      <c r="S74" s="29">
        <v>20</v>
      </c>
      <c r="T74" s="29">
        <v>20.100000000000001</v>
      </c>
      <c r="U74" s="29">
        <v>17.5</v>
      </c>
      <c r="V74" s="29">
        <v>21.1</v>
      </c>
      <c r="W74" s="29">
        <v>263.28274050121263</v>
      </c>
      <c r="X74" s="23"/>
    </row>
    <row r="75" spans="13:24" x14ac:dyDescent="0.3">
      <c r="M75" s="22"/>
      <c r="N75" s="58"/>
      <c r="O75" s="57" t="s">
        <v>76</v>
      </c>
      <c r="P75" s="26" t="s">
        <v>87</v>
      </c>
      <c r="Q75" s="29">
        <v>14.950708363256512</v>
      </c>
      <c r="R75" s="29">
        <v>21.773193184043873</v>
      </c>
      <c r="S75" s="29">
        <v>22.837370242214533</v>
      </c>
      <c r="T75" s="29">
        <v>17.542599725794869</v>
      </c>
      <c r="U75" s="29">
        <v>11.58190246131749</v>
      </c>
      <c r="V75" s="29">
        <v>11.314226023372722</v>
      </c>
      <c r="W75" s="29">
        <v>242.87131944897826</v>
      </c>
      <c r="X75" s="23"/>
    </row>
    <row r="76" spans="13:24" x14ac:dyDescent="0.3">
      <c r="M76" s="22"/>
      <c r="N76" s="58"/>
      <c r="O76" s="58"/>
      <c r="P76" s="26" t="s">
        <v>88</v>
      </c>
      <c r="Q76" s="29">
        <v>11.60498793242156</v>
      </c>
      <c r="R76" s="29">
        <v>19.509251810136767</v>
      </c>
      <c r="S76" s="29">
        <v>24.188790560471976</v>
      </c>
      <c r="T76" s="29">
        <v>18.825422365245373</v>
      </c>
      <c r="U76" s="29">
        <v>12.027353177795657</v>
      </c>
      <c r="V76" s="29">
        <v>13.844194153928669</v>
      </c>
      <c r="W76" s="29">
        <v>249.02038079914186</v>
      </c>
      <c r="X76" s="23"/>
    </row>
    <row r="77" spans="13:24" x14ac:dyDescent="0.3">
      <c r="M77" s="22"/>
      <c r="N77" s="58"/>
      <c r="O77" s="58"/>
      <c r="P77" s="26" t="s">
        <v>89</v>
      </c>
      <c r="Q77" s="29">
        <v>15.65817755487527</v>
      </c>
      <c r="R77" s="29">
        <v>17.566599361688269</v>
      </c>
      <c r="S77" s="29">
        <v>19.546668403569335</v>
      </c>
      <c r="T77" s="29">
        <v>18.172344167263727</v>
      </c>
      <c r="U77" s="29">
        <v>14.225232853513972</v>
      </c>
      <c r="V77" s="29">
        <v>14.830977659089427</v>
      </c>
      <c r="W77" s="29">
        <v>247.99706897674722</v>
      </c>
      <c r="X77" s="23"/>
    </row>
    <row r="78" spans="13:24" x14ac:dyDescent="0.3">
      <c r="M78" s="22"/>
      <c r="N78" s="58"/>
      <c r="O78" s="58"/>
      <c r="P78" s="26" t="s">
        <v>90</v>
      </c>
      <c r="Q78" s="29">
        <v>9.2855194982274334</v>
      </c>
      <c r="R78" s="29">
        <v>16.484865012271612</v>
      </c>
      <c r="S78" s="29">
        <v>22.470684483228798</v>
      </c>
      <c r="T78" s="29">
        <v>20.691300790837197</v>
      </c>
      <c r="U78" s="29">
        <v>15.012271611671665</v>
      </c>
      <c r="V78" s="29">
        <v>16.055358603763295</v>
      </c>
      <c r="W78" s="29">
        <v>255.04540496318518</v>
      </c>
      <c r="X78" s="23"/>
    </row>
    <row r="79" spans="13:24" x14ac:dyDescent="0.3">
      <c r="M79" s="22"/>
      <c r="N79" s="58"/>
      <c r="O79" s="58"/>
      <c r="P79" s="26" t="s">
        <v>91</v>
      </c>
      <c r="Q79" s="29">
        <v>9.3552295059900388</v>
      </c>
      <c r="R79" s="29">
        <v>17.58648539507336</v>
      </c>
      <c r="S79" s="29">
        <v>23.522681383766322</v>
      </c>
      <c r="T79" s="29">
        <v>20.843989769820972</v>
      </c>
      <c r="U79" s="29">
        <v>14.887602638309328</v>
      </c>
      <c r="V79" s="29">
        <v>13.804011307039978</v>
      </c>
      <c r="W79" s="29">
        <v>252.62094494548393</v>
      </c>
      <c r="X79" s="23"/>
    </row>
    <row r="80" spans="13:24" x14ac:dyDescent="0.3">
      <c r="M80" s="22"/>
      <c r="N80" s="59"/>
      <c r="O80" s="59"/>
      <c r="P80" s="26" t="s">
        <v>65</v>
      </c>
      <c r="Q80" s="29">
        <v>12.7</v>
      </c>
      <c r="R80" s="29">
        <v>18.3</v>
      </c>
      <c r="S80" s="29">
        <v>22.6</v>
      </c>
      <c r="T80" s="29">
        <v>19.2</v>
      </c>
      <c r="U80" s="29">
        <v>13.9</v>
      </c>
      <c r="V80" s="29">
        <v>13.2</v>
      </c>
      <c r="W80" s="29">
        <v>249.39197408435805</v>
      </c>
      <c r="X80" s="23"/>
    </row>
    <row r="81" spans="13:24" x14ac:dyDescent="0.3">
      <c r="M81" s="22"/>
      <c r="N81" s="19" t="s">
        <v>44</v>
      </c>
      <c r="O81" s="25"/>
      <c r="P81" s="25"/>
      <c r="Q81" s="25"/>
      <c r="R81" s="25"/>
      <c r="S81" s="25"/>
      <c r="T81" s="25"/>
      <c r="U81" s="25"/>
      <c r="V81" s="25"/>
      <c r="W81" s="25"/>
      <c r="X81" s="23"/>
    </row>
    <row r="82" spans="13:24" x14ac:dyDescent="0.3">
      <c r="M82" s="22"/>
      <c r="X82" s="23"/>
    </row>
    <row r="83" spans="13:24" x14ac:dyDescent="0.3">
      <c r="M83" s="22"/>
      <c r="X83" s="23"/>
    </row>
    <row r="84" spans="13:24" x14ac:dyDescent="0.3">
      <c r="M84" s="22"/>
      <c r="X84" s="23"/>
    </row>
    <row r="85" spans="13:24" x14ac:dyDescent="0.3">
      <c r="M85" s="22"/>
      <c r="X85" s="23"/>
    </row>
    <row r="86" spans="13:24" x14ac:dyDescent="0.3">
      <c r="M86" s="22"/>
      <c r="X86" s="23"/>
    </row>
    <row r="87" spans="13:24" x14ac:dyDescent="0.3">
      <c r="M87" s="22"/>
      <c r="X87" s="23"/>
    </row>
    <row r="88" spans="13:24" x14ac:dyDescent="0.3">
      <c r="M88" s="22"/>
      <c r="X88" s="23"/>
    </row>
    <row r="89" spans="13:24" x14ac:dyDescent="0.3">
      <c r="M89" s="22"/>
      <c r="X89" s="23"/>
    </row>
    <row r="90" spans="13:24" x14ac:dyDescent="0.3">
      <c r="M90" s="22"/>
      <c r="X90" s="23"/>
    </row>
    <row r="91" spans="13:24" x14ac:dyDescent="0.3">
      <c r="M91" s="22"/>
      <c r="X91" s="23"/>
    </row>
    <row r="92" spans="13:24" x14ac:dyDescent="0.3">
      <c r="M92" s="22"/>
      <c r="X92" s="23"/>
    </row>
    <row r="93" spans="13:24" x14ac:dyDescent="0.3">
      <c r="M93" s="22"/>
      <c r="X93" s="23"/>
    </row>
    <row r="94" spans="13:24" x14ac:dyDescent="0.3">
      <c r="M94" s="22"/>
      <c r="X94" s="23"/>
    </row>
    <row r="95" spans="13:24" x14ac:dyDescent="0.3">
      <c r="M95" s="22"/>
      <c r="X95" s="23"/>
    </row>
    <row r="96" spans="13:24" x14ac:dyDescent="0.3">
      <c r="M96" s="22"/>
      <c r="X96" s="23"/>
    </row>
    <row r="97" spans="13:24" x14ac:dyDescent="0.3">
      <c r="M97" s="22"/>
      <c r="X97" s="23"/>
    </row>
    <row r="98" spans="13:24" x14ac:dyDescent="0.3">
      <c r="M98" s="22"/>
      <c r="X98" s="23"/>
    </row>
    <row r="99" spans="13:24" x14ac:dyDescent="0.3">
      <c r="M99" s="22"/>
      <c r="X99" s="23"/>
    </row>
    <row r="100" spans="13:24" x14ac:dyDescent="0.3">
      <c r="M100" s="22"/>
      <c r="X100" s="23"/>
    </row>
    <row r="101" spans="13:24" x14ac:dyDescent="0.3">
      <c r="M101" s="22"/>
      <c r="X101" s="23"/>
    </row>
    <row r="102" spans="13:24" x14ac:dyDescent="0.3">
      <c r="M102" s="22"/>
      <c r="X102" s="23"/>
    </row>
    <row r="103" spans="13:24" x14ac:dyDescent="0.3">
      <c r="M103" s="22"/>
      <c r="X103" s="23"/>
    </row>
    <row r="104" spans="13:24" x14ac:dyDescent="0.3">
      <c r="M104" s="22"/>
      <c r="X104" s="23"/>
    </row>
    <row r="105" spans="13:24" x14ac:dyDescent="0.3">
      <c r="M105" s="22"/>
      <c r="X105" s="23"/>
    </row>
    <row r="106" spans="13:24" x14ac:dyDescent="0.3">
      <c r="M106" s="22"/>
      <c r="X106" s="23"/>
    </row>
    <row r="107" spans="13:24" x14ac:dyDescent="0.3">
      <c r="M107" s="22"/>
      <c r="X107" s="23"/>
    </row>
    <row r="108" spans="13:24" x14ac:dyDescent="0.3">
      <c r="M108" s="22"/>
      <c r="X108" s="23"/>
    </row>
    <row r="109" spans="13:24" x14ac:dyDescent="0.3">
      <c r="M109" s="22"/>
      <c r="X109" s="23"/>
    </row>
    <row r="110" spans="13:24" x14ac:dyDescent="0.3">
      <c r="M110" s="22"/>
      <c r="X110" s="23"/>
    </row>
  </sheetData>
  <mergeCells count="24">
    <mergeCell ref="O57:O62"/>
    <mergeCell ref="O63:O68"/>
    <mergeCell ref="X6:X19"/>
    <mergeCell ref="Y6:Y7"/>
    <mergeCell ref="Y8:Y11"/>
    <mergeCell ref="Y12:Y13"/>
    <mergeCell ref="Y14:Y18"/>
    <mergeCell ref="Y19:Z19"/>
    <mergeCell ref="N69:N80"/>
    <mergeCell ref="O69:O74"/>
    <mergeCell ref="O75:O80"/>
    <mergeCell ref="N6:N19"/>
    <mergeCell ref="O6:O7"/>
    <mergeCell ref="O8:O11"/>
    <mergeCell ref="O12:O13"/>
    <mergeCell ref="O14:O18"/>
    <mergeCell ref="O19:P19"/>
    <mergeCell ref="N27:O32"/>
    <mergeCell ref="N33:N44"/>
    <mergeCell ref="O33:O38"/>
    <mergeCell ref="O39:O44"/>
    <mergeCell ref="N45:N68"/>
    <mergeCell ref="O45:O50"/>
    <mergeCell ref="O51:O5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10"/>
  <sheetViews>
    <sheetView workbookViewId="0"/>
  </sheetViews>
  <sheetFormatPr baseColWidth="10" defaultRowHeight="16.5" x14ac:dyDescent="0.3"/>
  <cols>
    <col min="1" max="13" width="11.42578125" style="19"/>
    <col min="14" max="14" width="30.140625" style="19" customWidth="1"/>
    <col min="15" max="15" width="30.140625" style="19" bestFit="1" customWidth="1"/>
    <col min="16" max="16" width="14.85546875" style="19" bestFit="1" customWidth="1"/>
    <col min="17" max="22" width="8.7109375" style="19" bestFit="1" customWidth="1"/>
    <col min="23" max="23" width="12.140625" style="19" bestFit="1" customWidth="1"/>
    <col min="24" max="24" width="11.42578125" style="19"/>
    <col min="25" max="25" width="30.140625" style="19" bestFit="1" customWidth="1"/>
    <col min="26" max="26" width="14.85546875" style="19" bestFit="1" customWidth="1"/>
    <col min="27" max="16384" width="11.42578125" style="19"/>
  </cols>
  <sheetData>
    <row r="2" spans="1:32" x14ac:dyDescent="0.3">
      <c r="A2" s="19" t="s">
        <v>92</v>
      </c>
      <c r="N2" s="19" t="s">
        <v>166</v>
      </c>
      <c r="X2" s="19" t="s">
        <v>171</v>
      </c>
    </row>
    <row r="3" spans="1:32" x14ac:dyDescent="0.3">
      <c r="N3" s="19" t="s">
        <v>168</v>
      </c>
      <c r="X3" s="19" t="s">
        <v>169</v>
      </c>
    </row>
    <row r="4" spans="1:32" x14ac:dyDescent="0.3">
      <c r="N4" s="24"/>
      <c r="O4" s="24"/>
      <c r="P4" s="24"/>
      <c r="Q4" s="24"/>
      <c r="R4" s="24"/>
      <c r="S4" s="24"/>
      <c r="T4" s="24"/>
      <c r="U4" s="24"/>
      <c r="V4" s="24"/>
      <c r="X4" s="24"/>
      <c r="Y4" s="24"/>
      <c r="Z4" s="24"/>
      <c r="AA4" s="24"/>
      <c r="AB4" s="24"/>
      <c r="AC4" s="24"/>
      <c r="AD4" s="24"/>
      <c r="AE4" s="24"/>
      <c r="AF4" s="24"/>
    </row>
    <row r="5" spans="1:32" x14ac:dyDescent="0.3">
      <c r="M5" s="22"/>
      <c r="N5" s="39" t="s">
        <v>56</v>
      </c>
      <c r="O5" s="39" t="s">
        <v>57</v>
      </c>
      <c r="P5" s="39" t="s">
        <v>58</v>
      </c>
      <c r="Q5" s="37" t="s">
        <v>59</v>
      </c>
      <c r="R5" s="37" t="s">
        <v>60</v>
      </c>
      <c r="S5" s="37" t="s">
        <v>61</v>
      </c>
      <c r="T5" s="37" t="s">
        <v>62</v>
      </c>
      <c r="U5" s="37" t="s">
        <v>63</v>
      </c>
      <c r="V5" s="37" t="s">
        <v>64</v>
      </c>
      <c r="W5" s="23"/>
      <c r="X5" s="39" t="s">
        <v>56</v>
      </c>
      <c r="Y5" s="39" t="s">
        <v>57</v>
      </c>
      <c r="Z5" s="39" t="s">
        <v>58</v>
      </c>
      <c r="AA5" s="47" t="s">
        <v>59</v>
      </c>
      <c r="AB5" s="47" t="s">
        <v>60</v>
      </c>
      <c r="AC5" s="47" t="s">
        <v>61</v>
      </c>
      <c r="AD5" s="47" t="s">
        <v>62</v>
      </c>
      <c r="AE5" s="47" t="s">
        <v>63</v>
      </c>
      <c r="AF5" s="47" t="s">
        <v>64</v>
      </c>
    </row>
    <row r="6" spans="1:32" x14ac:dyDescent="0.3">
      <c r="M6" s="22"/>
      <c r="N6" s="60" t="s">
        <v>65</v>
      </c>
      <c r="O6" s="60" t="s">
        <v>66</v>
      </c>
      <c r="P6" s="26" t="s">
        <v>67</v>
      </c>
      <c r="Q6" s="29">
        <v>10.4</v>
      </c>
      <c r="R6" s="29">
        <v>17.7</v>
      </c>
      <c r="S6" s="29">
        <v>20.9</v>
      </c>
      <c r="T6" s="29">
        <v>18.7</v>
      </c>
      <c r="U6" s="29">
        <v>14.1</v>
      </c>
      <c r="V6" s="29">
        <v>18.2</v>
      </c>
      <c r="W6" s="23"/>
      <c r="X6" s="60" t="s">
        <v>65</v>
      </c>
      <c r="Y6" s="60" t="s">
        <v>66</v>
      </c>
      <c r="Z6" s="26" t="s">
        <v>67</v>
      </c>
      <c r="AA6" s="29">
        <v>12.6</v>
      </c>
      <c r="AB6" s="29">
        <v>16.8</v>
      </c>
      <c r="AC6" s="29">
        <v>19.5</v>
      </c>
      <c r="AD6" s="29">
        <v>17.8</v>
      </c>
      <c r="AE6" s="29">
        <v>13.7</v>
      </c>
      <c r="AF6" s="29">
        <v>19.600000000000001</v>
      </c>
    </row>
    <row r="7" spans="1:32" x14ac:dyDescent="0.3">
      <c r="M7" s="22"/>
      <c r="N7" s="60"/>
      <c r="O7" s="60"/>
      <c r="P7" s="26" t="s">
        <v>68</v>
      </c>
      <c r="Q7" s="29">
        <v>46</v>
      </c>
      <c r="R7" s="29">
        <v>30</v>
      </c>
      <c r="S7" s="29">
        <v>14.7</v>
      </c>
      <c r="T7" s="29">
        <v>5.9</v>
      </c>
      <c r="U7" s="29">
        <v>2.4</v>
      </c>
      <c r="V7" s="29">
        <v>1</v>
      </c>
      <c r="W7" s="23"/>
      <c r="X7" s="60"/>
      <c r="Y7" s="60"/>
      <c r="Z7" s="26" t="s">
        <v>68</v>
      </c>
      <c r="AA7" s="29">
        <v>48.6</v>
      </c>
      <c r="AB7" s="29">
        <v>27.6</v>
      </c>
      <c r="AC7" s="29">
        <v>14</v>
      </c>
      <c r="AD7" s="29">
        <v>6</v>
      </c>
      <c r="AE7" s="29">
        <v>2.2999999999999998</v>
      </c>
      <c r="AF7" s="29">
        <v>1.4</v>
      </c>
    </row>
    <row r="8" spans="1:32" x14ac:dyDescent="0.3">
      <c r="M8" s="22"/>
      <c r="N8" s="60"/>
      <c r="O8" s="60" t="s">
        <v>69</v>
      </c>
      <c r="P8" s="26" t="s">
        <v>70</v>
      </c>
      <c r="Q8" s="29">
        <v>8.9</v>
      </c>
      <c r="R8" s="29">
        <v>13.8</v>
      </c>
      <c r="S8" s="29">
        <v>18.8</v>
      </c>
      <c r="T8" s="29">
        <v>19.399999999999999</v>
      </c>
      <c r="U8" s="29">
        <v>16.2</v>
      </c>
      <c r="V8" s="29">
        <v>22.9</v>
      </c>
      <c r="W8" s="23"/>
      <c r="X8" s="60"/>
      <c r="Y8" s="60" t="s">
        <v>69</v>
      </c>
      <c r="Z8" s="26" t="s">
        <v>70</v>
      </c>
      <c r="AA8" s="29">
        <v>7.5</v>
      </c>
      <c r="AB8" s="29">
        <v>12.9</v>
      </c>
      <c r="AC8" s="29">
        <v>18</v>
      </c>
      <c r="AD8" s="29">
        <v>19</v>
      </c>
      <c r="AE8" s="29">
        <v>16.2</v>
      </c>
      <c r="AF8" s="29">
        <v>26.4</v>
      </c>
    </row>
    <row r="9" spans="1:32" x14ac:dyDescent="0.3">
      <c r="M9" s="22"/>
      <c r="N9" s="60"/>
      <c r="O9" s="60"/>
      <c r="P9" s="26" t="s">
        <v>71</v>
      </c>
      <c r="Q9" s="29">
        <v>13.6</v>
      </c>
      <c r="R9" s="29">
        <v>18.8</v>
      </c>
      <c r="S9" s="29">
        <v>20.5</v>
      </c>
      <c r="T9" s="29">
        <v>17.7</v>
      </c>
      <c r="U9" s="29">
        <v>12.9</v>
      </c>
      <c r="V9" s="29">
        <v>16.5</v>
      </c>
      <c r="W9" s="23"/>
      <c r="X9" s="60"/>
      <c r="Y9" s="60"/>
      <c r="Z9" s="26" t="s">
        <v>71</v>
      </c>
      <c r="AA9" s="29">
        <v>13.4</v>
      </c>
      <c r="AB9" s="29">
        <v>17.399999999999999</v>
      </c>
      <c r="AC9" s="29">
        <v>19.7</v>
      </c>
      <c r="AD9" s="29">
        <v>17.600000000000001</v>
      </c>
      <c r="AE9" s="29">
        <v>13.4</v>
      </c>
      <c r="AF9" s="29">
        <v>18.600000000000001</v>
      </c>
    </row>
    <row r="10" spans="1:32" x14ac:dyDescent="0.3">
      <c r="M10" s="22"/>
      <c r="N10" s="60"/>
      <c r="O10" s="60"/>
      <c r="P10" s="26" t="s">
        <v>72</v>
      </c>
      <c r="Q10" s="29">
        <v>20.2</v>
      </c>
      <c r="R10" s="29">
        <v>25.1</v>
      </c>
      <c r="S10" s="29">
        <v>21</v>
      </c>
      <c r="T10" s="29">
        <v>14.1</v>
      </c>
      <c r="U10" s="29">
        <v>9.3000000000000007</v>
      </c>
      <c r="V10" s="29">
        <v>10.4</v>
      </c>
      <c r="W10" s="23"/>
      <c r="X10" s="60"/>
      <c r="Y10" s="60"/>
      <c r="Z10" s="26" t="s">
        <v>72</v>
      </c>
      <c r="AA10" s="29">
        <v>26.8</v>
      </c>
      <c r="AB10" s="29">
        <v>23.4</v>
      </c>
      <c r="AC10" s="29">
        <v>19.600000000000001</v>
      </c>
      <c r="AD10" s="29">
        <v>13.6</v>
      </c>
      <c r="AE10" s="29">
        <v>8.3000000000000007</v>
      </c>
      <c r="AF10" s="29">
        <v>8.4</v>
      </c>
    </row>
    <row r="11" spans="1:32" x14ac:dyDescent="0.3">
      <c r="M11" s="22"/>
      <c r="N11" s="60"/>
      <c r="O11" s="60"/>
      <c r="P11" s="26" t="s">
        <v>73</v>
      </c>
      <c r="Q11" s="29">
        <v>24.7</v>
      </c>
      <c r="R11" s="29">
        <v>28</v>
      </c>
      <c r="S11" s="29">
        <v>20.9</v>
      </c>
      <c r="T11" s="29">
        <v>13</v>
      </c>
      <c r="U11" s="29">
        <v>7.5</v>
      </c>
      <c r="V11" s="29">
        <v>5.9</v>
      </c>
      <c r="W11" s="23"/>
      <c r="X11" s="60"/>
      <c r="Y11" s="60"/>
      <c r="Z11" s="26" t="s">
        <v>73</v>
      </c>
      <c r="AA11" s="29">
        <v>38.9</v>
      </c>
      <c r="AB11" s="29">
        <v>24.3</v>
      </c>
      <c r="AC11" s="29">
        <v>16.899999999999999</v>
      </c>
      <c r="AD11" s="29">
        <v>10</v>
      </c>
      <c r="AE11" s="29">
        <v>5.3</v>
      </c>
      <c r="AF11" s="29">
        <v>4.5999999999999996</v>
      </c>
    </row>
    <row r="12" spans="1:32" x14ac:dyDescent="0.3">
      <c r="M12" s="22"/>
      <c r="N12" s="60"/>
      <c r="O12" s="60" t="s">
        <v>74</v>
      </c>
      <c r="P12" s="26" t="s">
        <v>75</v>
      </c>
      <c r="Q12" s="29">
        <v>14.4</v>
      </c>
      <c r="R12" s="29">
        <v>20.9</v>
      </c>
      <c r="S12" s="29">
        <v>21.2</v>
      </c>
      <c r="T12" s="29">
        <v>17.8</v>
      </c>
      <c r="U12" s="29">
        <v>12.1</v>
      </c>
      <c r="V12" s="29">
        <v>13.7</v>
      </c>
      <c r="W12" s="23"/>
      <c r="X12" s="60"/>
      <c r="Y12" s="60" t="s">
        <v>74</v>
      </c>
      <c r="Z12" s="26" t="s">
        <v>75</v>
      </c>
      <c r="AA12" s="29">
        <v>16</v>
      </c>
      <c r="AB12" s="29">
        <v>19.100000000000001</v>
      </c>
      <c r="AC12" s="29">
        <v>20.399999999999999</v>
      </c>
      <c r="AD12" s="29">
        <v>17.2</v>
      </c>
      <c r="AE12" s="29">
        <v>12.1</v>
      </c>
      <c r="AF12" s="29">
        <v>15.1</v>
      </c>
    </row>
    <row r="13" spans="1:32" x14ac:dyDescent="0.3">
      <c r="M13" s="22"/>
      <c r="N13" s="60"/>
      <c r="O13" s="60"/>
      <c r="P13" s="26" t="s">
        <v>76</v>
      </c>
      <c r="Q13" s="29">
        <v>13.1</v>
      </c>
      <c r="R13" s="29">
        <v>16.8</v>
      </c>
      <c r="S13" s="29">
        <v>19.399999999999999</v>
      </c>
      <c r="T13" s="29">
        <v>17.3</v>
      </c>
      <c r="U13" s="29">
        <v>13.8</v>
      </c>
      <c r="V13" s="29">
        <v>19.5</v>
      </c>
      <c r="W13" s="23"/>
      <c r="X13" s="60"/>
      <c r="Y13" s="60"/>
      <c r="Z13" s="26" t="s">
        <v>76</v>
      </c>
      <c r="AA13" s="29">
        <v>14</v>
      </c>
      <c r="AB13" s="29">
        <v>15.9</v>
      </c>
      <c r="AC13" s="29">
        <v>17.899999999999999</v>
      </c>
      <c r="AD13" s="29">
        <v>16.899999999999999</v>
      </c>
      <c r="AE13" s="29">
        <v>13.8</v>
      </c>
      <c r="AF13" s="29">
        <v>21.5</v>
      </c>
    </row>
    <row r="14" spans="1:32" x14ac:dyDescent="0.3">
      <c r="M14" s="22"/>
      <c r="N14" s="60"/>
      <c r="O14" s="60" t="s">
        <v>77</v>
      </c>
      <c r="P14" s="26" t="s">
        <v>78</v>
      </c>
      <c r="Q14" s="29">
        <v>20.399999999999999</v>
      </c>
      <c r="R14" s="29">
        <v>24.4</v>
      </c>
      <c r="S14" s="29">
        <v>20.7</v>
      </c>
      <c r="T14" s="29">
        <v>15.4</v>
      </c>
      <c r="U14" s="29">
        <v>9.6999999999999993</v>
      </c>
      <c r="V14" s="29">
        <v>9.4</v>
      </c>
      <c r="W14" s="23"/>
      <c r="X14" s="60"/>
      <c r="Y14" s="60" t="s">
        <v>77</v>
      </c>
      <c r="Z14" s="26" t="s">
        <v>78</v>
      </c>
      <c r="AA14" s="29">
        <v>30.3</v>
      </c>
      <c r="AB14" s="29">
        <v>23.9</v>
      </c>
      <c r="AC14" s="29">
        <v>19</v>
      </c>
      <c r="AD14" s="29">
        <v>12.5</v>
      </c>
      <c r="AE14" s="29">
        <v>7.4</v>
      </c>
      <c r="AF14" s="29">
        <v>6.9</v>
      </c>
    </row>
    <row r="15" spans="1:32" x14ac:dyDescent="0.3">
      <c r="M15" s="22"/>
      <c r="N15" s="60"/>
      <c r="O15" s="60"/>
      <c r="P15" s="26" t="s">
        <v>79</v>
      </c>
      <c r="Q15" s="29">
        <v>16.899999999999999</v>
      </c>
      <c r="R15" s="29">
        <v>22.9</v>
      </c>
      <c r="S15" s="29">
        <v>21.4</v>
      </c>
      <c r="T15" s="29">
        <v>15.7</v>
      </c>
      <c r="U15" s="29">
        <v>10.5</v>
      </c>
      <c r="V15" s="29">
        <v>12.7</v>
      </c>
      <c r="W15" s="23"/>
      <c r="X15" s="60"/>
      <c r="Y15" s="60"/>
      <c r="Z15" s="26" t="s">
        <v>79</v>
      </c>
      <c r="AA15" s="29">
        <v>17.7</v>
      </c>
      <c r="AB15" s="29">
        <v>20.8</v>
      </c>
      <c r="AC15" s="29">
        <v>20.9</v>
      </c>
      <c r="AD15" s="29">
        <v>16.5</v>
      </c>
      <c r="AE15" s="29">
        <v>11.3</v>
      </c>
      <c r="AF15" s="29">
        <v>13</v>
      </c>
    </row>
    <row r="16" spans="1:32" x14ac:dyDescent="0.3">
      <c r="M16" s="22"/>
      <c r="N16" s="60"/>
      <c r="O16" s="60"/>
      <c r="P16" s="26" t="s">
        <v>80</v>
      </c>
      <c r="Q16" s="29">
        <v>15.1</v>
      </c>
      <c r="R16" s="29">
        <v>19.100000000000001</v>
      </c>
      <c r="S16" s="29">
        <v>20.6</v>
      </c>
      <c r="T16" s="29">
        <v>17.100000000000001</v>
      </c>
      <c r="U16" s="29">
        <v>12.5</v>
      </c>
      <c r="V16" s="29">
        <v>15.5</v>
      </c>
      <c r="W16" s="23"/>
      <c r="X16" s="60"/>
      <c r="Y16" s="60"/>
      <c r="Z16" s="26" t="s">
        <v>80</v>
      </c>
      <c r="AA16" s="29">
        <v>13.6</v>
      </c>
      <c r="AB16" s="29">
        <v>18.100000000000001</v>
      </c>
      <c r="AC16" s="29">
        <v>20.5</v>
      </c>
      <c r="AD16" s="29">
        <v>18</v>
      </c>
      <c r="AE16" s="29">
        <v>13.1</v>
      </c>
      <c r="AF16" s="29">
        <v>16.600000000000001</v>
      </c>
    </row>
    <row r="17" spans="1:32" x14ac:dyDescent="0.3">
      <c r="M17" s="22"/>
      <c r="N17" s="60"/>
      <c r="O17" s="60"/>
      <c r="P17" s="26" t="s">
        <v>81</v>
      </c>
      <c r="Q17" s="29">
        <v>12</v>
      </c>
      <c r="R17" s="29">
        <v>17.3</v>
      </c>
      <c r="S17" s="29">
        <v>20.3</v>
      </c>
      <c r="T17" s="29">
        <v>18.7</v>
      </c>
      <c r="U17" s="29">
        <v>13.7</v>
      </c>
      <c r="V17" s="29">
        <v>18.100000000000001</v>
      </c>
      <c r="W17" s="23"/>
      <c r="X17" s="60"/>
      <c r="Y17" s="60"/>
      <c r="Z17" s="26" t="s">
        <v>81</v>
      </c>
      <c r="AA17" s="29">
        <v>10.5</v>
      </c>
      <c r="AB17" s="29">
        <v>16</v>
      </c>
      <c r="AC17" s="29">
        <v>19.899999999999999</v>
      </c>
      <c r="AD17" s="29">
        <v>18.899999999999999</v>
      </c>
      <c r="AE17" s="29">
        <v>14.7</v>
      </c>
      <c r="AF17" s="29">
        <v>20.100000000000001</v>
      </c>
    </row>
    <row r="18" spans="1:32" x14ac:dyDescent="0.3">
      <c r="M18" s="22"/>
      <c r="N18" s="60"/>
      <c r="O18" s="60"/>
      <c r="P18" s="26" t="s">
        <v>82</v>
      </c>
      <c r="Q18" s="29">
        <v>7.8</v>
      </c>
      <c r="R18" s="29">
        <v>13.7</v>
      </c>
      <c r="S18" s="29">
        <v>19.100000000000001</v>
      </c>
      <c r="T18" s="29">
        <v>19.3</v>
      </c>
      <c r="U18" s="29">
        <v>16.5</v>
      </c>
      <c r="V18" s="29">
        <v>23.7</v>
      </c>
      <c r="W18" s="23"/>
      <c r="X18" s="60"/>
      <c r="Y18" s="60"/>
      <c r="Z18" s="26" t="s">
        <v>82</v>
      </c>
      <c r="AA18" s="29">
        <v>6.2</v>
      </c>
      <c r="AB18" s="29">
        <v>11.1</v>
      </c>
      <c r="AC18" s="29">
        <v>16.3</v>
      </c>
      <c r="AD18" s="29">
        <v>18.600000000000001</v>
      </c>
      <c r="AE18" s="29">
        <v>17</v>
      </c>
      <c r="AF18" s="29">
        <v>30.8</v>
      </c>
    </row>
    <row r="19" spans="1:32" x14ac:dyDescent="0.3">
      <c r="M19" s="22"/>
      <c r="N19" s="60"/>
      <c r="O19" s="61" t="s">
        <v>83</v>
      </c>
      <c r="P19" s="61"/>
      <c r="Q19" s="29">
        <v>13.8</v>
      </c>
      <c r="R19" s="29">
        <v>18.899999999999999</v>
      </c>
      <c r="S19" s="29">
        <v>20.3</v>
      </c>
      <c r="T19" s="29">
        <v>17.5</v>
      </c>
      <c r="U19" s="29">
        <v>13</v>
      </c>
      <c r="V19" s="29">
        <v>16.600000000000001</v>
      </c>
      <c r="W19" s="23"/>
      <c r="X19" s="60"/>
      <c r="Y19" s="61" t="s">
        <v>83</v>
      </c>
      <c r="Z19" s="61"/>
      <c r="AA19" s="29">
        <v>15</v>
      </c>
      <c r="AB19" s="29">
        <v>17.5</v>
      </c>
      <c r="AC19" s="29">
        <v>19.100000000000001</v>
      </c>
      <c r="AD19" s="29">
        <v>17</v>
      </c>
      <c r="AE19" s="29">
        <v>13</v>
      </c>
      <c r="AF19" s="29">
        <v>18.399999999999999</v>
      </c>
    </row>
    <row r="20" spans="1:32" x14ac:dyDescent="0.3">
      <c r="N20" s="19" t="s">
        <v>44</v>
      </c>
      <c r="O20" s="25"/>
      <c r="P20" s="25"/>
      <c r="Q20" s="25"/>
      <c r="R20" s="25"/>
      <c r="S20" s="25"/>
      <c r="T20" s="25"/>
      <c r="U20" s="25"/>
      <c r="V20" s="25"/>
      <c r="X20" s="19" t="s">
        <v>44</v>
      </c>
      <c r="Y20" s="25"/>
      <c r="Z20" s="25"/>
      <c r="AA20" s="25"/>
      <c r="AB20" s="25"/>
      <c r="AC20" s="25"/>
      <c r="AD20" s="25"/>
      <c r="AE20" s="25"/>
      <c r="AF20" s="25"/>
    </row>
    <row r="23" spans="1:32" x14ac:dyDescent="0.3">
      <c r="N23" s="19" t="s">
        <v>167</v>
      </c>
    </row>
    <row r="24" spans="1:32" x14ac:dyDescent="0.3">
      <c r="N24" s="19" t="s">
        <v>84</v>
      </c>
    </row>
    <row r="25" spans="1:32" x14ac:dyDescent="0.3">
      <c r="N25" s="24"/>
      <c r="O25" s="24"/>
      <c r="P25" s="24"/>
      <c r="Q25" s="24"/>
      <c r="R25" s="24"/>
      <c r="S25" s="24"/>
      <c r="T25" s="24"/>
      <c r="U25" s="24"/>
      <c r="V25" s="24"/>
      <c r="W25" s="24"/>
    </row>
    <row r="26" spans="1:32" x14ac:dyDescent="0.3">
      <c r="M26" s="22"/>
      <c r="N26" s="39" t="s">
        <v>57</v>
      </c>
      <c r="O26" s="39" t="s">
        <v>58</v>
      </c>
      <c r="P26" s="39" t="s">
        <v>56</v>
      </c>
      <c r="Q26" s="37" t="s">
        <v>59</v>
      </c>
      <c r="R26" s="37" t="s">
        <v>60</v>
      </c>
      <c r="S26" s="37" t="s">
        <v>61</v>
      </c>
      <c r="T26" s="37" t="s">
        <v>62</v>
      </c>
      <c r="U26" s="37" t="s">
        <v>63</v>
      </c>
      <c r="V26" s="37" t="s">
        <v>64</v>
      </c>
      <c r="W26" s="37" t="s">
        <v>86</v>
      </c>
      <c r="X26" s="23"/>
    </row>
    <row r="27" spans="1:32" x14ac:dyDescent="0.3">
      <c r="M27" s="22"/>
      <c r="N27" s="62" t="s">
        <v>83</v>
      </c>
      <c r="O27" s="63"/>
      <c r="P27" s="26" t="s">
        <v>87</v>
      </c>
      <c r="Q27" s="29">
        <v>11.184451778511184</v>
      </c>
      <c r="R27" s="29">
        <v>19.001900190019004</v>
      </c>
      <c r="S27" s="29">
        <v>23.138980564723138</v>
      </c>
      <c r="T27" s="29">
        <v>19.461946194619461</v>
      </c>
      <c r="U27" s="29">
        <v>13.518018468513517</v>
      </c>
      <c r="V27" s="29">
        <v>13.694702803613696</v>
      </c>
      <c r="W27" s="29">
        <v>250.17195052838616</v>
      </c>
      <c r="X27" s="23"/>
    </row>
    <row r="28" spans="1:32" x14ac:dyDescent="0.3">
      <c r="A28" s="19" t="s">
        <v>131</v>
      </c>
      <c r="M28" s="22"/>
      <c r="N28" s="64"/>
      <c r="O28" s="65"/>
      <c r="P28" s="26" t="s">
        <v>88</v>
      </c>
      <c r="Q28" s="29">
        <v>11.210930828351836</v>
      </c>
      <c r="R28" s="29">
        <v>18.739538855678905</v>
      </c>
      <c r="S28" s="29">
        <v>23.432963279248504</v>
      </c>
      <c r="T28" s="29">
        <v>20.150298889837746</v>
      </c>
      <c r="U28" s="29">
        <v>13.523484201537148</v>
      </c>
      <c r="V28" s="29">
        <v>12.942783945345859</v>
      </c>
      <c r="W28" s="29">
        <v>249.34794192997438</v>
      </c>
      <c r="X28" s="23"/>
    </row>
    <row r="29" spans="1:32" x14ac:dyDescent="0.3">
      <c r="A29" s="19" t="s">
        <v>42</v>
      </c>
      <c r="M29" s="22"/>
      <c r="N29" s="64"/>
      <c r="O29" s="65"/>
      <c r="P29" s="26" t="s">
        <v>89</v>
      </c>
      <c r="Q29" s="29">
        <v>14.833921320641682</v>
      </c>
      <c r="R29" s="29">
        <v>18.671370565133465</v>
      </c>
      <c r="S29" s="29">
        <v>20.961192837648937</v>
      </c>
      <c r="T29" s="29">
        <v>18.102243227051854</v>
      </c>
      <c r="U29" s="29">
        <v>12.427610996472076</v>
      </c>
      <c r="V29" s="29">
        <v>15.003661053051987</v>
      </c>
      <c r="W29" s="29">
        <v>248.31738001730679</v>
      </c>
      <c r="X29" s="23"/>
    </row>
    <row r="30" spans="1:32" x14ac:dyDescent="0.3">
      <c r="A30" s="19" t="s">
        <v>93</v>
      </c>
      <c r="M30" s="22"/>
      <c r="N30" s="64"/>
      <c r="O30" s="65"/>
      <c r="P30" s="26" t="s">
        <v>90</v>
      </c>
      <c r="Q30" s="29">
        <v>13.112317212293014</v>
      </c>
      <c r="R30" s="29">
        <v>17.022159228402529</v>
      </c>
      <c r="S30" s="29">
        <v>19.939848584367546</v>
      </c>
      <c r="T30" s="29">
        <v>18.785217962457221</v>
      </c>
      <c r="U30" s="29">
        <v>13.738030213986931</v>
      </c>
      <c r="V30" s="29">
        <v>17.402426798492758</v>
      </c>
      <c r="W30" s="29">
        <v>253.09147163549625</v>
      </c>
      <c r="X30" s="23"/>
    </row>
    <row r="31" spans="1:32" x14ac:dyDescent="0.3">
      <c r="A31" s="19" t="s">
        <v>46</v>
      </c>
      <c r="M31" s="22"/>
      <c r="N31" s="64"/>
      <c r="O31" s="65"/>
      <c r="P31" s="26" t="s">
        <v>91</v>
      </c>
      <c r="Q31" s="29">
        <v>13.488764994086837</v>
      </c>
      <c r="R31" s="29">
        <v>17.232640648758235</v>
      </c>
      <c r="S31" s="29">
        <v>20.023652644027706</v>
      </c>
      <c r="T31" s="29">
        <v>18.209156952187868</v>
      </c>
      <c r="U31" s="29">
        <v>14.194965365771244</v>
      </c>
      <c r="V31" s="29">
        <v>16.850819395168102</v>
      </c>
      <c r="W31" s="29">
        <v>252.78969420510222</v>
      </c>
      <c r="X31" s="23"/>
    </row>
    <row r="32" spans="1:32" x14ac:dyDescent="0.3">
      <c r="A32" s="19" t="s">
        <v>45</v>
      </c>
      <c r="M32" s="22"/>
      <c r="N32" s="66"/>
      <c r="O32" s="67"/>
      <c r="P32" s="26" t="s">
        <v>65</v>
      </c>
      <c r="Q32" s="29">
        <v>13.8</v>
      </c>
      <c r="R32" s="29">
        <v>18.899999999999999</v>
      </c>
      <c r="S32" s="29">
        <v>20.3</v>
      </c>
      <c r="T32" s="29">
        <v>17.5</v>
      </c>
      <c r="U32" s="29">
        <v>13</v>
      </c>
      <c r="V32" s="29">
        <v>16.600000000000001</v>
      </c>
      <c r="W32" s="29">
        <v>251.93545285771117</v>
      </c>
      <c r="X32" s="23"/>
    </row>
    <row r="33" spans="1:24" x14ac:dyDescent="0.3">
      <c r="A33" s="19" t="s">
        <v>44</v>
      </c>
      <c r="M33" s="22"/>
      <c r="N33" s="57" t="s">
        <v>66</v>
      </c>
      <c r="O33" s="57" t="s">
        <v>67</v>
      </c>
      <c r="P33" s="26" t="s">
        <v>87</v>
      </c>
      <c r="Q33" s="29">
        <v>7.8298257524326775</v>
      </c>
      <c r="R33" s="29">
        <v>17.153202081918987</v>
      </c>
      <c r="S33" s="29">
        <v>23.493248849664326</v>
      </c>
      <c r="T33" s="29">
        <v>21.0982876970657</v>
      </c>
      <c r="U33" s="29">
        <v>15.018480802594855</v>
      </c>
      <c r="V33" s="29">
        <v>15.40695481632345</v>
      </c>
      <c r="W33" s="29">
        <v>255.56524854793693</v>
      </c>
      <c r="X33" s="23"/>
    </row>
    <row r="34" spans="1:24" x14ac:dyDescent="0.3">
      <c r="M34" s="22"/>
      <c r="N34" s="58"/>
      <c r="O34" s="58"/>
      <c r="P34" s="26" t="s">
        <v>88</v>
      </c>
      <c r="Q34" s="29">
        <v>8.2499714731276867</v>
      </c>
      <c r="R34" s="29">
        <v>17.203605796660455</v>
      </c>
      <c r="S34" s="29">
        <v>23.871286752120497</v>
      </c>
      <c r="T34" s="29">
        <v>21.566315469171961</v>
      </c>
      <c r="U34" s="29">
        <v>14.792134190407364</v>
      </c>
      <c r="V34" s="29">
        <v>14.316686318512041</v>
      </c>
      <c r="W34" s="29">
        <v>253.94115857137425</v>
      </c>
      <c r="X34" s="23"/>
    </row>
    <row r="35" spans="1:24" x14ac:dyDescent="0.3">
      <c r="A35" s="20" t="s">
        <v>53</v>
      </c>
      <c r="B35" s="20"/>
      <c r="C35" s="20"/>
      <c r="D35" s="20"/>
      <c r="E35" s="20"/>
      <c r="F35" s="20"/>
      <c r="G35" s="20"/>
      <c r="M35" s="22"/>
      <c r="N35" s="58"/>
      <c r="O35" s="58"/>
      <c r="P35" s="26" t="s">
        <v>89</v>
      </c>
      <c r="Q35" s="29">
        <v>11.750678699831242</v>
      </c>
      <c r="R35" s="29">
        <v>17.726905862499081</v>
      </c>
      <c r="S35" s="29">
        <v>21.446914667253651</v>
      </c>
      <c r="T35" s="29">
        <v>19.227382786704823</v>
      </c>
      <c r="U35" s="29">
        <v>13.44559395406853</v>
      </c>
      <c r="V35" s="29">
        <v>16.402524029642674</v>
      </c>
      <c r="W35" s="29">
        <v>252.58144397974905</v>
      </c>
      <c r="X35" s="23"/>
    </row>
    <row r="36" spans="1:24" x14ac:dyDescent="0.3">
      <c r="A36" s="20"/>
      <c r="B36" s="20" t="s">
        <v>47</v>
      </c>
      <c r="C36" s="20" t="s">
        <v>48</v>
      </c>
      <c r="D36" s="20" t="s">
        <v>49</v>
      </c>
      <c r="E36" s="20" t="s">
        <v>50</v>
      </c>
      <c r="F36" s="20" t="s">
        <v>51</v>
      </c>
      <c r="G36" s="20" t="s">
        <v>52</v>
      </c>
      <c r="M36" s="22"/>
      <c r="N36" s="58"/>
      <c r="O36" s="58"/>
      <c r="P36" s="26" t="s">
        <v>90</v>
      </c>
      <c r="Q36" s="29">
        <v>10.15639721123045</v>
      </c>
      <c r="R36" s="29">
        <v>15.960052760504995</v>
      </c>
      <c r="S36" s="29">
        <v>20.271339739966081</v>
      </c>
      <c r="T36" s="29">
        <v>19.943470887507068</v>
      </c>
      <c r="U36" s="29">
        <v>14.795553043150555</v>
      </c>
      <c r="V36" s="29">
        <v>18.873186357640851</v>
      </c>
      <c r="W36" s="29">
        <v>257.38971170152627</v>
      </c>
      <c r="X36" s="23"/>
    </row>
    <row r="37" spans="1:24" x14ac:dyDescent="0.3">
      <c r="A37" s="20">
        <v>2017</v>
      </c>
      <c r="B37" s="21">
        <v>11.184451778511184</v>
      </c>
      <c r="C37" s="21">
        <v>19.001900190019004</v>
      </c>
      <c r="D37" s="21">
        <v>23.138980564723138</v>
      </c>
      <c r="E37" s="21">
        <v>19.461946194619461</v>
      </c>
      <c r="F37" s="21">
        <v>13.518018468513517</v>
      </c>
      <c r="G37" s="21">
        <v>13.694702803613696</v>
      </c>
      <c r="M37" s="22"/>
      <c r="N37" s="58"/>
      <c r="O37" s="58"/>
      <c r="P37" s="26" t="s">
        <v>91</v>
      </c>
      <c r="Q37" s="29">
        <v>10.236424085703732</v>
      </c>
      <c r="R37" s="29">
        <v>16.305873660879204</v>
      </c>
      <c r="S37" s="29">
        <v>20.472848171407463</v>
      </c>
      <c r="T37" s="29">
        <v>19.327669006280015</v>
      </c>
      <c r="U37" s="29">
        <v>15.352789065386036</v>
      </c>
      <c r="V37" s="29">
        <v>18.304396010343556</v>
      </c>
      <c r="W37" s="29">
        <v>257.14237162910973</v>
      </c>
      <c r="X37" s="23"/>
    </row>
    <row r="38" spans="1:24" x14ac:dyDescent="0.3">
      <c r="A38" s="20">
        <v>2018</v>
      </c>
      <c r="B38" s="21">
        <v>11.210930828351836</v>
      </c>
      <c r="C38" s="21">
        <v>18.739538855678905</v>
      </c>
      <c r="D38" s="21">
        <v>23.432963279248504</v>
      </c>
      <c r="E38" s="21">
        <v>20.150298889837746</v>
      </c>
      <c r="F38" s="21">
        <v>13.523484201537148</v>
      </c>
      <c r="G38" s="21">
        <v>12.942783945345859</v>
      </c>
      <c r="M38" s="22"/>
      <c r="N38" s="58"/>
      <c r="O38" s="59"/>
      <c r="P38" s="26" t="s">
        <v>65</v>
      </c>
      <c r="Q38" s="29">
        <v>10.4</v>
      </c>
      <c r="R38" s="29">
        <v>17.7</v>
      </c>
      <c r="S38" s="29">
        <v>20.9</v>
      </c>
      <c r="T38" s="29">
        <v>18.7</v>
      </c>
      <c r="U38" s="29">
        <v>14.1</v>
      </c>
      <c r="V38" s="29">
        <v>18.2</v>
      </c>
      <c r="W38" s="29">
        <v>256.61782554653797</v>
      </c>
      <c r="X38" s="23"/>
    </row>
    <row r="39" spans="1:24" x14ac:dyDescent="0.3">
      <c r="A39" s="20">
        <v>2019</v>
      </c>
      <c r="B39" s="21">
        <v>14.833921320641682</v>
      </c>
      <c r="C39" s="21">
        <v>18.671370565133465</v>
      </c>
      <c r="D39" s="21">
        <v>20.961192837648937</v>
      </c>
      <c r="E39" s="21">
        <v>18.102243227051854</v>
      </c>
      <c r="F39" s="21">
        <v>12.427610996472076</v>
      </c>
      <c r="G39" s="21">
        <v>15.003661053051987</v>
      </c>
      <c r="M39" s="22"/>
      <c r="N39" s="58"/>
      <c r="O39" s="57" t="s">
        <v>68</v>
      </c>
      <c r="P39" s="26" t="s">
        <v>87</v>
      </c>
      <c r="Q39" s="29">
        <v>41.54786150712831</v>
      </c>
      <c r="R39" s="29">
        <v>36.184657162253906</v>
      </c>
      <c r="S39" s="29">
        <v>18.228105906313647</v>
      </c>
      <c r="T39" s="29">
        <v>3.4962661235573655</v>
      </c>
      <c r="U39" s="29">
        <v>0.50916496945010181</v>
      </c>
      <c r="V39" s="29">
        <v>3.3944331296673451E-2</v>
      </c>
      <c r="W39" s="29">
        <v>207.56313645621182</v>
      </c>
      <c r="X39" s="23"/>
    </row>
    <row r="40" spans="1:24" x14ac:dyDescent="0.3">
      <c r="A40" s="20">
        <v>2020</v>
      </c>
      <c r="B40" s="21">
        <v>13.112317212293014</v>
      </c>
      <c r="C40" s="21">
        <v>17.022159228402529</v>
      </c>
      <c r="D40" s="21">
        <v>19.939848584367546</v>
      </c>
      <c r="E40" s="21">
        <v>18.785217962457221</v>
      </c>
      <c r="F40" s="21">
        <v>13.738030213986931</v>
      </c>
      <c r="G40" s="21">
        <v>17.402426798492758</v>
      </c>
      <c r="M40" s="22"/>
      <c r="N40" s="58"/>
      <c r="O40" s="58"/>
      <c r="P40" s="26" t="s">
        <v>88</v>
      </c>
      <c r="Q40" s="29">
        <v>43.500210349179639</v>
      </c>
      <c r="R40" s="29">
        <v>36.769036600757254</v>
      </c>
      <c r="S40" s="29">
        <v>16.954143878838874</v>
      </c>
      <c r="T40" s="29">
        <v>2.6083298275136726</v>
      </c>
      <c r="U40" s="29">
        <v>0.16827934371055953</v>
      </c>
      <c r="V40" s="29">
        <v>0</v>
      </c>
      <c r="W40" s="29">
        <v>207.43374000841396</v>
      </c>
      <c r="X40" s="23"/>
    </row>
    <row r="41" spans="1:24" x14ac:dyDescent="0.3">
      <c r="A41" s="20">
        <v>2021</v>
      </c>
      <c r="B41" s="21">
        <v>13.488764994086837</v>
      </c>
      <c r="C41" s="21">
        <v>17.232640648758235</v>
      </c>
      <c r="D41" s="21">
        <v>20.023652644027706</v>
      </c>
      <c r="E41" s="21">
        <v>18.209156952187868</v>
      </c>
      <c r="F41" s="21">
        <v>14.194965365771244</v>
      </c>
      <c r="G41" s="21">
        <v>16.850819395168102</v>
      </c>
      <c r="M41" s="22"/>
      <c r="N41" s="58"/>
      <c r="O41" s="58"/>
      <c r="P41" s="26" t="s">
        <v>89</v>
      </c>
      <c r="Q41" s="29">
        <v>51.454545454545453</v>
      </c>
      <c r="R41" s="29">
        <v>31.09090909090909</v>
      </c>
      <c r="S41" s="29">
        <v>14.954545454545453</v>
      </c>
      <c r="T41" s="29">
        <v>2.3636363636363638</v>
      </c>
      <c r="U41" s="29">
        <v>9.0909090909090912E-2</v>
      </c>
      <c r="V41" s="29">
        <v>4.5454545454545456E-2</v>
      </c>
      <c r="W41" s="29">
        <v>204.69590909090908</v>
      </c>
      <c r="X41" s="23"/>
    </row>
    <row r="42" spans="1:24" x14ac:dyDescent="0.3">
      <c r="A42" s="20">
        <v>2022</v>
      </c>
      <c r="B42" s="21">
        <v>13.758122264951597</v>
      </c>
      <c r="C42" s="21">
        <v>18.860230738628829</v>
      </c>
      <c r="D42" s="21">
        <v>20.279140697520223</v>
      </c>
      <c r="E42" s="21">
        <v>17.517570613976925</v>
      </c>
      <c r="F42" s="21">
        <v>12.969102241082084</v>
      </c>
      <c r="G42" s="21">
        <v>16.615833443840337</v>
      </c>
      <c r="M42" s="22"/>
      <c r="N42" s="58"/>
      <c r="O42" s="58"/>
      <c r="P42" s="26" t="s">
        <v>90</v>
      </c>
      <c r="Q42" s="29">
        <v>51.985743380855396</v>
      </c>
      <c r="R42" s="29">
        <v>31.05906313645621</v>
      </c>
      <c r="S42" s="29">
        <v>14.205702647657843</v>
      </c>
      <c r="T42" s="29">
        <v>2.5967413441955194</v>
      </c>
      <c r="U42" s="29">
        <v>0.15274949083503053</v>
      </c>
      <c r="V42" s="29">
        <v>0</v>
      </c>
      <c r="W42" s="29">
        <v>203.05448065173115</v>
      </c>
      <c r="X42" s="23"/>
    </row>
    <row r="43" spans="1:24" x14ac:dyDescent="0.3">
      <c r="M43" s="22"/>
      <c r="N43" s="58"/>
      <c r="O43" s="58"/>
      <c r="P43" s="26" t="s">
        <v>91</v>
      </c>
      <c r="Q43" s="29">
        <v>54.142300194931771</v>
      </c>
      <c r="R43" s="29">
        <v>29.922027290448344</v>
      </c>
      <c r="S43" s="29">
        <v>13.840155945419102</v>
      </c>
      <c r="T43" s="29">
        <v>1.9980506822612085</v>
      </c>
      <c r="U43" s="29">
        <v>4.8732943469785572E-2</v>
      </c>
      <c r="V43" s="29">
        <v>4.8732943469785572E-2</v>
      </c>
      <c r="W43" s="29">
        <v>203.28265107212476</v>
      </c>
      <c r="X43" s="23"/>
    </row>
    <row r="44" spans="1:24" x14ac:dyDescent="0.3">
      <c r="M44" s="22"/>
      <c r="N44" s="59"/>
      <c r="O44" s="59"/>
      <c r="P44" s="26" t="s">
        <v>65</v>
      </c>
      <c r="Q44" s="29">
        <v>46</v>
      </c>
      <c r="R44" s="29">
        <v>30</v>
      </c>
      <c r="S44" s="29">
        <v>14.7</v>
      </c>
      <c r="T44" s="29">
        <v>5.9</v>
      </c>
      <c r="U44" s="29">
        <v>2.4</v>
      </c>
      <c r="V44" s="29">
        <v>1</v>
      </c>
      <c r="W44" s="29">
        <v>206.25871886120996</v>
      </c>
      <c r="X44" s="23"/>
    </row>
    <row r="45" spans="1:24" x14ac:dyDescent="0.3">
      <c r="M45" s="22"/>
      <c r="N45" s="57" t="s">
        <v>69</v>
      </c>
      <c r="O45" s="57" t="s">
        <v>70</v>
      </c>
      <c r="P45" s="26" t="s">
        <v>87</v>
      </c>
      <c r="Q45" s="29">
        <v>7.065647244924862</v>
      </c>
      <c r="R45" s="29">
        <v>13.997412677878396</v>
      </c>
      <c r="S45" s="29">
        <v>21.87825182101977</v>
      </c>
      <c r="T45" s="29">
        <v>21.066387872451646</v>
      </c>
      <c r="U45" s="29">
        <v>16.888540850952754</v>
      </c>
      <c r="V45" s="29">
        <v>19.462025316455698</v>
      </c>
      <c r="W45" s="29">
        <v>261.89533975527206</v>
      </c>
      <c r="X45" s="23"/>
    </row>
    <row r="46" spans="1:24" x14ac:dyDescent="0.3">
      <c r="M46" s="22"/>
      <c r="N46" s="58"/>
      <c r="O46" s="58"/>
      <c r="P46" s="26" t="s">
        <v>88</v>
      </c>
      <c r="Q46" s="29">
        <v>6.6371681415929213</v>
      </c>
      <c r="R46" s="29">
        <v>13.656387665198238</v>
      </c>
      <c r="S46" s="29">
        <v>20.867768595041323</v>
      </c>
      <c r="T46" s="29">
        <v>21.647338685697296</v>
      </c>
      <c r="U46" s="29">
        <v>17.603108188882246</v>
      </c>
      <c r="V46" s="29">
        <v>20.072332730560579</v>
      </c>
      <c r="W46" s="29">
        <v>262.95917159763314</v>
      </c>
      <c r="X46" s="23"/>
    </row>
    <row r="47" spans="1:24" x14ac:dyDescent="0.3">
      <c r="M47" s="22"/>
      <c r="N47" s="58"/>
      <c r="O47" s="58"/>
      <c r="P47" s="26" t="s">
        <v>89</v>
      </c>
      <c r="Q47" s="29">
        <v>9.3066666666666666</v>
      </c>
      <c r="R47" s="29">
        <v>14.410005437737903</v>
      </c>
      <c r="S47" s="29">
        <v>19.557497951379403</v>
      </c>
      <c r="T47" s="29">
        <v>19.66492721779731</v>
      </c>
      <c r="U47" s="29">
        <v>15.350996995356461</v>
      </c>
      <c r="V47" s="29">
        <v>21.731936017650302</v>
      </c>
      <c r="W47" s="29">
        <v>260.7082764272057</v>
      </c>
      <c r="X47" s="23"/>
    </row>
    <row r="48" spans="1:24" x14ac:dyDescent="0.3">
      <c r="M48" s="22"/>
      <c r="N48" s="58"/>
      <c r="O48" s="58"/>
      <c r="P48" s="26" t="s">
        <v>90</v>
      </c>
      <c r="Q48" s="29">
        <v>8.472012102874432</v>
      </c>
      <c r="R48" s="29">
        <v>11.825785982117104</v>
      </c>
      <c r="S48" s="29">
        <v>16.450590607893979</v>
      </c>
      <c r="T48" s="29">
        <v>19.651669085631347</v>
      </c>
      <c r="U48" s="29">
        <v>17.924255565192251</v>
      </c>
      <c r="V48" s="29">
        <v>26.443148688046648</v>
      </c>
      <c r="W48" s="29">
        <v>268.90937950937951</v>
      </c>
      <c r="X48" s="23"/>
    </row>
    <row r="49" spans="13:24" x14ac:dyDescent="0.3">
      <c r="M49" s="22"/>
      <c r="N49" s="58"/>
      <c r="O49" s="58"/>
      <c r="P49" s="26" t="s">
        <v>91</v>
      </c>
      <c r="Q49" s="29">
        <v>7.5641725832878208</v>
      </c>
      <c r="R49" s="29">
        <v>13.49378042184965</v>
      </c>
      <c r="S49" s="29">
        <v>17.66621438263229</v>
      </c>
      <c r="T49" s="29">
        <v>19.608376393799293</v>
      </c>
      <c r="U49" s="29">
        <v>17.566830332787781</v>
      </c>
      <c r="V49" s="29">
        <v>24.554183813443071</v>
      </c>
      <c r="W49" s="29">
        <v>267.28071602929208</v>
      </c>
      <c r="X49" s="23"/>
    </row>
    <row r="50" spans="13:24" x14ac:dyDescent="0.3">
      <c r="M50" s="22"/>
      <c r="N50" s="58"/>
      <c r="O50" s="59"/>
      <c r="P50" s="26" t="s">
        <v>65</v>
      </c>
      <c r="Q50" s="29">
        <v>8.9</v>
      </c>
      <c r="R50" s="29">
        <v>13.8</v>
      </c>
      <c r="S50" s="29">
        <v>18.8</v>
      </c>
      <c r="T50" s="29">
        <v>19.399999999999999</v>
      </c>
      <c r="U50" s="29">
        <v>16.2</v>
      </c>
      <c r="V50" s="29">
        <v>22.9</v>
      </c>
      <c r="W50" s="29">
        <v>264.11652017128688</v>
      </c>
      <c r="X50" s="23"/>
    </row>
    <row r="51" spans="13:24" x14ac:dyDescent="0.3">
      <c r="M51" s="22"/>
      <c r="N51" s="58"/>
      <c r="O51" s="57" t="s">
        <v>71</v>
      </c>
      <c r="P51" s="26" t="s">
        <v>87</v>
      </c>
      <c r="Q51" s="29">
        <v>10.678047293472108</v>
      </c>
      <c r="R51" s="29">
        <v>18.702918001558576</v>
      </c>
      <c r="S51" s="29">
        <v>23.183825439431985</v>
      </c>
      <c r="T51" s="29">
        <v>19.828556584985712</v>
      </c>
      <c r="U51" s="29">
        <v>13.835467766442369</v>
      </c>
      <c r="V51" s="29">
        <v>13.843280340543828</v>
      </c>
      <c r="W51" s="29">
        <v>250.92192712620769</v>
      </c>
      <c r="X51" s="23"/>
    </row>
    <row r="52" spans="13:24" x14ac:dyDescent="0.3">
      <c r="M52" s="22"/>
      <c r="N52" s="58"/>
      <c r="O52" s="58"/>
      <c r="P52" s="26" t="s">
        <v>88</v>
      </c>
      <c r="Q52" s="29">
        <v>10.953229398663696</v>
      </c>
      <c r="R52" s="29">
        <v>18.61910850491601</v>
      </c>
      <c r="S52" s="29">
        <v>23.588025219346591</v>
      </c>
      <c r="T52" s="29">
        <v>20.343018385432739</v>
      </c>
      <c r="U52" s="29">
        <v>13.633545873184556</v>
      </c>
      <c r="V52" s="29">
        <v>12.956898840605364</v>
      </c>
      <c r="W52" s="29">
        <v>249.49587251136714</v>
      </c>
      <c r="X52" s="23"/>
    </row>
    <row r="53" spans="13:24" x14ac:dyDescent="0.3">
      <c r="M53" s="22"/>
      <c r="N53" s="58"/>
      <c r="O53" s="58"/>
      <c r="P53" s="26" t="s">
        <v>89</v>
      </c>
      <c r="Q53" s="29">
        <v>14.622030237580994</v>
      </c>
      <c r="R53" s="29">
        <v>18.7481243301179</v>
      </c>
      <c r="S53" s="29">
        <v>20.981779206859592</v>
      </c>
      <c r="T53" s="29">
        <v>18.383708467309752</v>
      </c>
      <c r="U53" s="29">
        <v>12.546824542518836</v>
      </c>
      <c r="V53" s="29">
        <v>14.827096162955943</v>
      </c>
      <c r="W53" s="29">
        <v>248.3927544319011</v>
      </c>
      <c r="X53" s="23"/>
    </row>
    <row r="54" spans="13:24" x14ac:dyDescent="0.3">
      <c r="M54" s="22"/>
      <c r="N54" s="58"/>
      <c r="O54" s="58"/>
      <c r="P54" s="26" t="s">
        <v>90</v>
      </c>
      <c r="Q54" s="29">
        <v>12.575280898876404</v>
      </c>
      <c r="R54" s="29">
        <v>17.132539788685303</v>
      </c>
      <c r="S54" s="29">
        <v>20.320092728812803</v>
      </c>
      <c r="T54" s="29">
        <v>18.884579376755383</v>
      </c>
      <c r="U54" s="29">
        <v>13.777380420205631</v>
      </c>
      <c r="V54" s="29">
        <v>17.334108908676004</v>
      </c>
      <c r="W54" s="29">
        <v>253.29007190388995</v>
      </c>
      <c r="X54" s="23"/>
    </row>
    <row r="55" spans="13:24" x14ac:dyDescent="0.3">
      <c r="M55" s="22"/>
      <c r="N55" s="58"/>
      <c r="O55" s="58"/>
      <c r="P55" s="26" t="s">
        <v>91</v>
      </c>
      <c r="Q55" s="29">
        <v>13.291362155498812</v>
      </c>
      <c r="R55" s="29">
        <v>17.123737042382889</v>
      </c>
      <c r="S55" s="29">
        <v>20.202947994576391</v>
      </c>
      <c r="T55" s="29">
        <v>18.282815028648908</v>
      </c>
      <c r="U55" s="29">
        <v>14.335925486577919</v>
      </c>
      <c r="V55" s="29">
        <v>16.819719671338813</v>
      </c>
      <c r="W55" s="29">
        <v>252.86636873466526</v>
      </c>
      <c r="X55" s="23"/>
    </row>
    <row r="56" spans="13:24" x14ac:dyDescent="0.3">
      <c r="M56" s="22"/>
      <c r="N56" s="58"/>
      <c r="O56" s="59"/>
      <c r="P56" s="26" t="s">
        <v>65</v>
      </c>
      <c r="Q56" s="29">
        <v>13.6</v>
      </c>
      <c r="R56" s="29">
        <v>18.8</v>
      </c>
      <c r="S56" s="29">
        <v>20.5</v>
      </c>
      <c r="T56" s="29">
        <v>17.7</v>
      </c>
      <c r="U56" s="29">
        <v>12.9</v>
      </c>
      <c r="V56" s="29">
        <v>16.5</v>
      </c>
      <c r="W56" s="29">
        <v>251.94418604651162</v>
      </c>
      <c r="X56" s="23"/>
    </row>
    <row r="57" spans="13:24" x14ac:dyDescent="0.3">
      <c r="M57" s="22"/>
      <c r="N57" s="58"/>
      <c r="O57" s="57" t="s">
        <v>72</v>
      </c>
      <c r="P57" s="26" t="s">
        <v>87</v>
      </c>
      <c r="Q57" s="29">
        <v>18.280075187969924</v>
      </c>
      <c r="R57" s="29">
        <v>26.644736842105267</v>
      </c>
      <c r="S57" s="29">
        <v>25.516917293233082</v>
      </c>
      <c r="T57" s="29">
        <v>14.990601503759398</v>
      </c>
      <c r="U57" s="29">
        <v>7.753759398496241</v>
      </c>
      <c r="V57" s="29">
        <v>6.8139097744360901</v>
      </c>
      <c r="W57" s="29">
        <v>232.99436090225564</v>
      </c>
      <c r="X57" s="23"/>
    </row>
    <row r="58" spans="13:24" x14ac:dyDescent="0.3">
      <c r="M58" s="22"/>
      <c r="N58" s="58"/>
      <c r="O58" s="58"/>
      <c r="P58" s="26" t="s">
        <v>88</v>
      </c>
      <c r="Q58" s="29">
        <v>16.569113012156684</v>
      </c>
      <c r="R58" s="29">
        <v>24.538496172895091</v>
      </c>
      <c r="S58" s="29">
        <v>25.213867627194958</v>
      </c>
      <c r="T58" s="29">
        <v>16.929311121116612</v>
      </c>
      <c r="U58" s="29">
        <v>9.5002251238180992</v>
      </c>
      <c r="V58" s="29">
        <v>7.2489869428185498</v>
      </c>
      <c r="W58" s="29">
        <v>236.74020711391265</v>
      </c>
      <c r="X58" s="23"/>
    </row>
    <row r="59" spans="13:24" x14ac:dyDescent="0.3">
      <c r="M59" s="22"/>
      <c r="N59" s="58"/>
      <c r="O59" s="58"/>
      <c r="P59" s="26" t="s">
        <v>89</v>
      </c>
      <c r="Q59" s="29">
        <v>21.621621621621621</v>
      </c>
      <c r="R59" s="29">
        <v>21.47937411095306</v>
      </c>
      <c r="S59" s="29">
        <v>22.712185870080607</v>
      </c>
      <c r="T59" s="29">
        <v>14.177335229966809</v>
      </c>
      <c r="U59" s="29">
        <v>9.3883357041251774</v>
      </c>
      <c r="V59" s="29">
        <v>10.621147463252727</v>
      </c>
      <c r="W59" s="29">
        <v>236.63726884779516</v>
      </c>
      <c r="X59" s="23"/>
    </row>
    <row r="60" spans="13:24" x14ac:dyDescent="0.3">
      <c r="M60" s="22"/>
      <c r="N60" s="58"/>
      <c r="O60" s="58"/>
      <c r="P60" s="26" t="s">
        <v>90</v>
      </c>
      <c r="Q60" s="29">
        <v>21.888619854721551</v>
      </c>
      <c r="R60" s="29">
        <v>20.62953995157385</v>
      </c>
      <c r="S60" s="29">
        <v>20.048426150121067</v>
      </c>
      <c r="T60" s="29">
        <v>18.450363196125906</v>
      </c>
      <c r="U60" s="29">
        <v>9.4915254237288131</v>
      </c>
      <c r="V60" s="29">
        <v>9.4915254237288131</v>
      </c>
      <c r="W60" s="29">
        <v>236.77578692493947</v>
      </c>
      <c r="X60" s="23"/>
    </row>
    <row r="61" spans="13:24" x14ac:dyDescent="0.3">
      <c r="M61" s="22"/>
      <c r="N61" s="58"/>
      <c r="O61" s="58"/>
      <c r="P61" s="26" t="s">
        <v>91</v>
      </c>
      <c r="Q61" s="29">
        <v>19.773733398917855</v>
      </c>
      <c r="R61" s="29">
        <v>21.938022626660107</v>
      </c>
      <c r="S61" s="29">
        <v>21.151008362026559</v>
      </c>
      <c r="T61" s="29">
        <v>17.068371864240039</v>
      </c>
      <c r="U61" s="29">
        <v>10.132808657156911</v>
      </c>
      <c r="V61" s="29">
        <v>9.9360550909985239</v>
      </c>
      <c r="W61" s="29">
        <v>238.39940973930152</v>
      </c>
      <c r="X61" s="23"/>
    </row>
    <row r="62" spans="13:24" x14ac:dyDescent="0.3">
      <c r="M62" s="22"/>
      <c r="N62" s="58"/>
      <c r="O62" s="59"/>
      <c r="P62" s="26" t="s">
        <v>65</v>
      </c>
      <c r="Q62" s="29">
        <v>20.2</v>
      </c>
      <c r="R62" s="29">
        <v>25.1</v>
      </c>
      <c r="S62" s="29">
        <v>21</v>
      </c>
      <c r="T62" s="29">
        <v>14.1</v>
      </c>
      <c r="U62" s="29">
        <v>9.3000000000000007</v>
      </c>
      <c r="V62" s="29">
        <v>10.4</v>
      </c>
      <c r="W62" s="29">
        <v>237.66276346604215</v>
      </c>
      <c r="X62" s="23"/>
    </row>
    <row r="63" spans="13:24" x14ac:dyDescent="0.3">
      <c r="M63" s="22"/>
      <c r="N63" s="58"/>
      <c r="O63" s="57" t="s">
        <v>73</v>
      </c>
      <c r="P63" s="26" t="s">
        <v>87</v>
      </c>
      <c r="Q63" s="29">
        <v>25.976768743400214</v>
      </c>
      <c r="R63" s="29">
        <v>28.722280887011614</v>
      </c>
      <c r="S63" s="29">
        <v>21.330517423442448</v>
      </c>
      <c r="T63" s="29">
        <v>14.044350580781414</v>
      </c>
      <c r="U63" s="29">
        <v>5.9134107708553323</v>
      </c>
      <c r="V63" s="29">
        <v>4.0126715945089755</v>
      </c>
      <c r="W63" s="29">
        <v>222.9429778247096</v>
      </c>
      <c r="X63" s="23"/>
    </row>
    <row r="64" spans="13:24" x14ac:dyDescent="0.3">
      <c r="M64" s="22"/>
      <c r="N64" s="58"/>
      <c r="O64" s="58"/>
      <c r="P64" s="26" t="s">
        <v>88</v>
      </c>
      <c r="Q64" s="29">
        <v>22.526934378060727</v>
      </c>
      <c r="R64" s="29">
        <v>24.779627815866796</v>
      </c>
      <c r="S64" s="29">
        <v>23.800195886385897</v>
      </c>
      <c r="T64" s="29">
        <v>17.72771792360431</v>
      </c>
      <c r="U64" s="29">
        <v>7.8354554358472095</v>
      </c>
      <c r="V64" s="29">
        <v>3.5827186512118017</v>
      </c>
      <c r="W64" s="29">
        <v>228.43192948090109</v>
      </c>
      <c r="X64" s="23"/>
    </row>
    <row r="65" spans="13:24" x14ac:dyDescent="0.3">
      <c r="M65" s="22"/>
      <c r="N65" s="58"/>
      <c r="O65" s="58"/>
      <c r="P65" s="26" t="s">
        <v>89</v>
      </c>
      <c r="Q65" s="29">
        <v>27.27272727272727</v>
      </c>
      <c r="R65" s="29">
        <v>25.944841675178754</v>
      </c>
      <c r="S65" s="29">
        <v>21.348314606741571</v>
      </c>
      <c r="T65" s="29">
        <v>13.891726251276811</v>
      </c>
      <c r="U65" s="29">
        <v>6.1287027579162414</v>
      </c>
      <c r="V65" s="29">
        <v>5.4136874361593463</v>
      </c>
      <c r="W65" s="29">
        <v>225.34933605720121</v>
      </c>
      <c r="X65" s="23"/>
    </row>
    <row r="66" spans="13:24" x14ac:dyDescent="0.3">
      <c r="M66" s="22"/>
      <c r="N66" s="58"/>
      <c r="O66" s="58"/>
      <c r="P66" s="26" t="s">
        <v>90</v>
      </c>
      <c r="Q66" s="29">
        <v>26.143141153081512</v>
      </c>
      <c r="R66" s="29">
        <v>24.353876739562626</v>
      </c>
      <c r="S66" s="29">
        <v>22.365805168986082</v>
      </c>
      <c r="T66" s="29">
        <v>13.916500994035786</v>
      </c>
      <c r="U66" s="29">
        <v>7.5546719681908545</v>
      </c>
      <c r="V66" s="29">
        <v>5.6660039761431413</v>
      </c>
      <c r="W66" s="29">
        <v>227.67992047713719</v>
      </c>
      <c r="X66" s="23"/>
    </row>
    <row r="67" spans="13:24" x14ac:dyDescent="0.3">
      <c r="M67" s="22"/>
      <c r="N67" s="58"/>
      <c r="O67" s="58"/>
      <c r="P67" s="26" t="s">
        <v>91</v>
      </c>
      <c r="Q67" s="29">
        <v>27.97335870599429</v>
      </c>
      <c r="R67" s="29">
        <v>22.835394862036157</v>
      </c>
      <c r="S67" s="29">
        <v>21.503330161750714</v>
      </c>
      <c r="T67" s="29">
        <v>13.415794481446241</v>
      </c>
      <c r="U67" s="29">
        <v>8.3729781160799241</v>
      </c>
      <c r="V67" s="29">
        <v>5.8991436726926736</v>
      </c>
      <c r="W67" s="29">
        <v>228.12464319695528</v>
      </c>
      <c r="X67" s="23"/>
    </row>
    <row r="68" spans="13:24" x14ac:dyDescent="0.3">
      <c r="M68" s="22"/>
      <c r="N68" s="59"/>
      <c r="O68" s="59"/>
      <c r="P68" s="26" t="s">
        <v>65</v>
      </c>
      <c r="Q68" s="29">
        <v>24.7</v>
      </c>
      <c r="R68" s="29">
        <v>28</v>
      </c>
      <c r="S68" s="29">
        <v>20.9</v>
      </c>
      <c r="T68" s="29">
        <v>13</v>
      </c>
      <c r="U68" s="29">
        <v>7.5</v>
      </c>
      <c r="V68" s="29">
        <v>5.9</v>
      </c>
      <c r="W68" s="29">
        <v>228.56047197640117</v>
      </c>
      <c r="X68" s="23"/>
    </row>
    <row r="69" spans="13:24" x14ac:dyDescent="0.3">
      <c r="M69" s="22"/>
      <c r="N69" s="57" t="s">
        <v>74</v>
      </c>
      <c r="O69" s="57" t="s">
        <v>75</v>
      </c>
      <c r="P69" s="26" t="s">
        <v>87</v>
      </c>
      <c r="Q69" s="29">
        <v>11.392318244170097</v>
      </c>
      <c r="R69" s="29">
        <v>20.096021947873798</v>
      </c>
      <c r="S69" s="29">
        <v>23.463648834019203</v>
      </c>
      <c r="T69" s="29">
        <v>19.759945130315501</v>
      </c>
      <c r="U69" s="29">
        <v>13.244170096021948</v>
      </c>
      <c r="V69" s="29">
        <v>12.04389574759945</v>
      </c>
      <c r="W69" s="29">
        <v>248.1940329218107</v>
      </c>
      <c r="X69" s="23"/>
    </row>
    <row r="70" spans="13:24" x14ac:dyDescent="0.3">
      <c r="M70" s="22"/>
      <c r="N70" s="58"/>
      <c r="O70" s="58"/>
      <c r="P70" s="26" t="s">
        <v>88</v>
      </c>
      <c r="Q70" s="29">
        <v>10.846355087322349</v>
      </c>
      <c r="R70" s="29">
        <v>21.155341865233684</v>
      </c>
      <c r="S70" s="29">
        <v>25.779537580428482</v>
      </c>
      <c r="T70" s="29">
        <v>20.53312592802093</v>
      </c>
      <c r="U70" s="29">
        <v>12.465530651205544</v>
      </c>
      <c r="V70" s="29">
        <v>9.2201088877890118</v>
      </c>
      <c r="W70" s="29">
        <v>245.06250441914727</v>
      </c>
      <c r="X70" s="23"/>
    </row>
    <row r="71" spans="13:24" x14ac:dyDescent="0.3">
      <c r="M71" s="22"/>
      <c r="N71" s="58"/>
      <c r="O71" s="58"/>
      <c r="P71" s="26" t="s">
        <v>89</v>
      </c>
      <c r="Q71" s="29">
        <v>12.872178368647003</v>
      </c>
      <c r="R71" s="29">
        <v>19.651017864561695</v>
      </c>
      <c r="S71" s="29">
        <v>23.06467248303559</v>
      </c>
      <c r="T71" s="29">
        <v>19.263259936296912</v>
      </c>
      <c r="U71" s="29">
        <v>12.505193186539259</v>
      </c>
      <c r="V71" s="29">
        <v>12.643678160919542</v>
      </c>
      <c r="W71" s="29">
        <v>247.47631906938096</v>
      </c>
      <c r="X71" s="23"/>
    </row>
    <row r="72" spans="13:24" x14ac:dyDescent="0.3">
      <c r="M72" s="22"/>
      <c r="N72" s="58"/>
      <c r="O72" s="58"/>
      <c r="P72" s="26" t="s">
        <v>90</v>
      </c>
      <c r="Q72" s="29">
        <v>12.210677176639198</v>
      </c>
      <c r="R72" s="29">
        <v>18.566821927624506</v>
      </c>
      <c r="S72" s="29">
        <v>21.791472590469365</v>
      </c>
      <c r="T72" s="29">
        <v>19.519885345754208</v>
      </c>
      <c r="U72" s="29">
        <v>13.013256897169473</v>
      </c>
      <c r="V72" s="29">
        <v>14.897886062343247</v>
      </c>
      <c r="W72" s="29">
        <v>250.75829451809386</v>
      </c>
      <c r="X72" s="23"/>
    </row>
    <row r="73" spans="13:24" x14ac:dyDescent="0.3">
      <c r="M73" s="22"/>
      <c r="N73" s="58"/>
      <c r="O73" s="58"/>
      <c r="P73" s="26" t="s">
        <v>91</v>
      </c>
      <c r="Q73" s="29">
        <v>13.039555863983345</v>
      </c>
      <c r="R73" s="29">
        <v>18.882720333102014</v>
      </c>
      <c r="S73" s="29">
        <v>21.880638445523942</v>
      </c>
      <c r="T73" s="29">
        <v>18.750867453157529</v>
      </c>
      <c r="U73" s="29">
        <v>13.226925746009716</v>
      </c>
      <c r="V73" s="29">
        <v>14.219292158223457</v>
      </c>
      <c r="W73" s="29">
        <v>249.6938237335184</v>
      </c>
      <c r="X73" s="23"/>
    </row>
    <row r="74" spans="13:24" x14ac:dyDescent="0.3">
      <c r="M74" s="22"/>
      <c r="N74" s="58"/>
      <c r="O74" s="59"/>
      <c r="P74" s="26" t="s">
        <v>65</v>
      </c>
      <c r="Q74" s="29">
        <v>14.4</v>
      </c>
      <c r="R74" s="29">
        <v>20.9</v>
      </c>
      <c r="S74" s="29">
        <v>21.2</v>
      </c>
      <c r="T74" s="29">
        <v>17.8</v>
      </c>
      <c r="U74" s="29">
        <v>12.1</v>
      </c>
      <c r="V74" s="29">
        <v>13.7</v>
      </c>
      <c r="W74" s="29">
        <v>247.6848233404711</v>
      </c>
      <c r="X74" s="23"/>
    </row>
    <row r="75" spans="13:24" x14ac:dyDescent="0.3">
      <c r="M75" s="22"/>
      <c r="N75" s="58"/>
      <c r="O75" s="57" t="s">
        <v>76</v>
      </c>
      <c r="P75" s="26" t="s">
        <v>87</v>
      </c>
      <c r="Q75" s="29">
        <v>10.924919814099626</v>
      </c>
      <c r="R75" s="29">
        <v>18.000916410289978</v>
      </c>
      <c r="S75" s="29">
        <v>22.812070432676574</v>
      </c>
      <c r="T75" s="29">
        <v>19.251161877331938</v>
      </c>
      <c r="U75" s="29">
        <v>13.719971198533742</v>
      </c>
      <c r="V75" s="29">
        <v>15.29096026706814</v>
      </c>
      <c r="W75" s="29">
        <v>252.04961707141453</v>
      </c>
      <c r="X75" s="23"/>
    </row>
    <row r="76" spans="13:24" x14ac:dyDescent="0.3">
      <c r="M76" s="22"/>
      <c r="N76" s="58"/>
      <c r="O76" s="58"/>
      <c r="P76" s="26" t="s">
        <v>88</v>
      </c>
      <c r="Q76" s="29">
        <v>11.238670694864048</v>
      </c>
      <c r="R76" s="29">
        <v>16.643168848606916</v>
      </c>
      <c r="S76" s="29">
        <v>21.376300772071165</v>
      </c>
      <c r="T76" s="29">
        <v>19.926149714669354</v>
      </c>
      <c r="U76" s="29">
        <v>14.367237327962403</v>
      </c>
      <c r="V76" s="29">
        <v>16.448472641826118</v>
      </c>
      <c r="W76" s="29">
        <v>253.50560590802283</v>
      </c>
      <c r="X76" s="23"/>
    </row>
    <row r="77" spans="13:24" x14ac:dyDescent="0.3">
      <c r="M77" s="22"/>
      <c r="N77" s="58"/>
      <c r="O77" s="58"/>
      <c r="P77" s="26" t="s">
        <v>89</v>
      </c>
      <c r="Q77" s="29">
        <v>16.179540709812109</v>
      </c>
      <c r="R77" s="29">
        <v>17.986691022964511</v>
      </c>
      <c r="S77" s="29">
        <v>19.193632567849686</v>
      </c>
      <c r="T77" s="29">
        <v>17.242954070981213</v>
      </c>
      <c r="U77" s="29">
        <v>12.323851774530272</v>
      </c>
      <c r="V77" s="29">
        <v>17.073329853862212</v>
      </c>
      <c r="W77" s="29">
        <v>249.18997912317329</v>
      </c>
      <c r="X77" s="23"/>
    </row>
    <row r="78" spans="13:24" x14ac:dyDescent="0.3">
      <c r="M78" s="22"/>
      <c r="N78" s="58"/>
      <c r="O78" s="58"/>
      <c r="P78" s="26" t="s">
        <v>90</v>
      </c>
      <c r="Q78" s="29">
        <v>13.590649633052459</v>
      </c>
      <c r="R78" s="29">
        <v>15.744767599891274</v>
      </c>
      <c r="S78" s="29">
        <v>18.360967654253873</v>
      </c>
      <c r="T78" s="29">
        <v>18.326991030171243</v>
      </c>
      <c r="U78" s="29">
        <v>14.331340038053819</v>
      </c>
      <c r="V78" s="29">
        <v>19.64528404457733</v>
      </c>
      <c r="W78" s="29">
        <v>255.41865996194619</v>
      </c>
      <c r="X78" s="23"/>
    </row>
    <row r="79" spans="13:24" x14ac:dyDescent="0.3">
      <c r="M79" s="22"/>
      <c r="N79" s="58"/>
      <c r="O79" s="58"/>
      <c r="P79" s="26" t="s">
        <v>91</v>
      </c>
      <c r="Q79" s="29">
        <v>13.260781942765016</v>
      </c>
      <c r="R79" s="29">
        <v>15.880693268843208</v>
      </c>
      <c r="S79" s="29">
        <v>18.493886873572485</v>
      </c>
      <c r="T79" s="29">
        <v>17.949751444310092</v>
      </c>
      <c r="U79" s="29">
        <v>15.114873035066505</v>
      </c>
      <c r="V79" s="29">
        <v>19.300013435442697</v>
      </c>
      <c r="W79" s="29">
        <v>255.89829369877737</v>
      </c>
      <c r="X79" s="23"/>
    </row>
    <row r="80" spans="13:24" x14ac:dyDescent="0.3">
      <c r="M80" s="22"/>
      <c r="N80" s="59"/>
      <c r="O80" s="59"/>
      <c r="P80" s="26" t="s">
        <v>65</v>
      </c>
      <c r="Q80" s="29">
        <v>13.1</v>
      </c>
      <c r="R80" s="29">
        <v>16.8</v>
      </c>
      <c r="S80" s="29">
        <v>19.399999999999999</v>
      </c>
      <c r="T80" s="29">
        <v>17.3</v>
      </c>
      <c r="U80" s="29">
        <v>13.8</v>
      </c>
      <c r="V80" s="29">
        <v>19.5</v>
      </c>
      <c r="W80" s="29">
        <v>256.08534822601843</v>
      </c>
      <c r="X80" s="23"/>
    </row>
    <row r="81" spans="13:24" x14ac:dyDescent="0.3">
      <c r="M81" s="22"/>
      <c r="N81" s="19" t="s">
        <v>44</v>
      </c>
      <c r="O81" s="25"/>
      <c r="P81" s="25"/>
      <c r="Q81" s="25"/>
      <c r="R81" s="25"/>
      <c r="S81" s="25"/>
      <c r="T81" s="25"/>
      <c r="U81" s="25"/>
      <c r="V81" s="25"/>
      <c r="W81" s="25"/>
      <c r="X81" s="23"/>
    </row>
    <row r="82" spans="13:24" x14ac:dyDescent="0.3">
      <c r="M82" s="22"/>
      <c r="X82" s="23"/>
    </row>
    <row r="83" spans="13:24" x14ac:dyDescent="0.3">
      <c r="M83" s="22"/>
      <c r="X83" s="23"/>
    </row>
    <row r="84" spans="13:24" x14ac:dyDescent="0.3">
      <c r="M84" s="22"/>
      <c r="X84" s="23"/>
    </row>
    <row r="85" spans="13:24" x14ac:dyDescent="0.3">
      <c r="M85" s="22"/>
      <c r="X85" s="23"/>
    </row>
    <row r="86" spans="13:24" x14ac:dyDescent="0.3">
      <c r="M86" s="22"/>
      <c r="X86" s="23"/>
    </row>
    <row r="87" spans="13:24" x14ac:dyDescent="0.3">
      <c r="M87" s="22"/>
      <c r="X87" s="23"/>
    </row>
    <row r="88" spans="13:24" x14ac:dyDescent="0.3">
      <c r="M88" s="22"/>
      <c r="X88" s="23"/>
    </row>
    <row r="89" spans="13:24" x14ac:dyDescent="0.3">
      <c r="M89" s="22"/>
      <c r="X89" s="23"/>
    </row>
    <row r="90" spans="13:24" x14ac:dyDescent="0.3">
      <c r="M90" s="22"/>
      <c r="X90" s="23"/>
    </row>
    <row r="91" spans="13:24" x14ac:dyDescent="0.3">
      <c r="M91" s="22"/>
      <c r="X91" s="23"/>
    </row>
    <row r="92" spans="13:24" x14ac:dyDescent="0.3">
      <c r="M92" s="22"/>
      <c r="X92" s="23"/>
    </row>
    <row r="93" spans="13:24" x14ac:dyDescent="0.3">
      <c r="M93" s="22"/>
      <c r="X93" s="23"/>
    </row>
    <row r="94" spans="13:24" x14ac:dyDescent="0.3">
      <c r="M94" s="22"/>
      <c r="X94" s="23"/>
    </row>
    <row r="95" spans="13:24" x14ac:dyDescent="0.3">
      <c r="M95" s="22"/>
      <c r="X95" s="23"/>
    </row>
    <row r="96" spans="13:24" x14ac:dyDescent="0.3">
      <c r="M96" s="22"/>
      <c r="X96" s="23"/>
    </row>
    <row r="97" spans="13:24" x14ac:dyDescent="0.3">
      <c r="M97" s="22"/>
      <c r="X97" s="23"/>
    </row>
    <row r="98" spans="13:24" x14ac:dyDescent="0.3">
      <c r="M98" s="22"/>
      <c r="X98" s="23"/>
    </row>
    <row r="99" spans="13:24" x14ac:dyDescent="0.3">
      <c r="M99" s="22"/>
      <c r="X99" s="23"/>
    </row>
    <row r="100" spans="13:24" x14ac:dyDescent="0.3">
      <c r="M100" s="22"/>
      <c r="X100" s="23"/>
    </row>
    <row r="101" spans="13:24" x14ac:dyDescent="0.3">
      <c r="M101" s="22"/>
      <c r="X101" s="23"/>
    </row>
    <row r="102" spans="13:24" x14ac:dyDescent="0.3">
      <c r="M102" s="22"/>
      <c r="X102" s="23"/>
    </row>
    <row r="103" spans="13:24" x14ac:dyDescent="0.3">
      <c r="M103" s="22"/>
      <c r="X103" s="23"/>
    </row>
    <row r="104" spans="13:24" x14ac:dyDescent="0.3">
      <c r="M104" s="22"/>
      <c r="X104" s="23"/>
    </row>
    <row r="105" spans="13:24" x14ac:dyDescent="0.3">
      <c r="M105" s="22"/>
      <c r="X105" s="23"/>
    </row>
    <row r="106" spans="13:24" x14ac:dyDescent="0.3">
      <c r="M106" s="22"/>
      <c r="X106" s="23"/>
    </row>
    <row r="107" spans="13:24" x14ac:dyDescent="0.3">
      <c r="M107" s="22"/>
      <c r="X107" s="23"/>
    </row>
    <row r="108" spans="13:24" x14ac:dyDescent="0.3">
      <c r="M108" s="22"/>
      <c r="X108" s="23"/>
    </row>
    <row r="109" spans="13:24" x14ac:dyDescent="0.3">
      <c r="M109" s="22"/>
      <c r="X109" s="23"/>
    </row>
    <row r="110" spans="13:24" x14ac:dyDescent="0.3">
      <c r="M110" s="22"/>
      <c r="X110" s="23"/>
    </row>
  </sheetData>
  <mergeCells count="24">
    <mergeCell ref="X6:X19"/>
    <mergeCell ref="Y6:Y7"/>
    <mergeCell ref="Y8:Y11"/>
    <mergeCell ref="Y12:Y13"/>
    <mergeCell ref="Y14:Y18"/>
    <mergeCell ref="Y19:Z19"/>
    <mergeCell ref="N69:N80"/>
    <mergeCell ref="O69:O74"/>
    <mergeCell ref="O75:O80"/>
    <mergeCell ref="N27:O32"/>
    <mergeCell ref="N33:N44"/>
    <mergeCell ref="O33:O38"/>
    <mergeCell ref="O39:O44"/>
    <mergeCell ref="N45:N68"/>
    <mergeCell ref="O45:O50"/>
    <mergeCell ref="O51:O56"/>
    <mergeCell ref="O57:O62"/>
    <mergeCell ref="O63:O68"/>
    <mergeCell ref="N6:N19"/>
    <mergeCell ref="O6:O7"/>
    <mergeCell ref="O8:O11"/>
    <mergeCell ref="O12:O13"/>
    <mergeCell ref="O14:O18"/>
    <mergeCell ref="O19:P1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7"/>
  <sheetViews>
    <sheetView workbookViewId="0"/>
  </sheetViews>
  <sheetFormatPr baseColWidth="10" defaultRowHeight="16.5" x14ac:dyDescent="0.3"/>
  <cols>
    <col min="1" max="5" width="14.42578125" style="19" customWidth="1"/>
    <col min="6" max="6" width="11.42578125" style="19"/>
    <col min="7" max="7" width="11.5703125" style="19" bestFit="1" customWidth="1"/>
    <col min="8" max="13" width="8" style="19" bestFit="1" customWidth="1"/>
    <col min="14" max="14" width="11.5703125" style="19" bestFit="1" customWidth="1"/>
    <col min="15" max="20" width="8" style="19" bestFit="1" customWidth="1"/>
    <col min="21" max="16384" width="11.42578125" style="19"/>
  </cols>
  <sheetData>
    <row r="2" spans="1:21" x14ac:dyDescent="0.3">
      <c r="A2" s="19" t="s">
        <v>191</v>
      </c>
    </row>
    <row r="3" spans="1:21" x14ac:dyDescent="0.3">
      <c r="A3" s="24"/>
      <c r="B3" s="24"/>
      <c r="C3" s="24"/>
      <c r="D3" s="24"/>
      <c r="E3" s="24"/>
      <c r="G3" s="24"/>
      <c r="H3" s="24"/>
      <c r="I3" s="24"/>
      <c r="J3" s="24"/>
      <c r="K3" s="24"/>
      <c r="L3" s="24"/>
      <c r="M3" s="24"/>
      <c r="N3" s="24"/>
      <c r="O3" s="24"/>
      <c r="P3" s="24"/>
      <c r="Q3" s="24"/>
      <c r="R3" s="24"/>
      <c r="S3" s="24"/>
      <c r="T3" s="24"/>
    </row>
    <row r="4" spans="1:21" x14ac:dyDescent="0.3">
      <c r="A4" s="69" t="s">
        <v>130</v>
      </c>
      <c r="B4" s="70" t="s">
        <v>128</v>
      </c>
      <c r="C4" s="71"/>
      <c r="D4" s="72" t="s">
        <v>129</v>
      </c>
      <c r="E4" s="73"/>
      <c r="F4" s="45"/>
      <c r="G4" s="69" t="s">
        <v>130</v>
      </c>
      <c r="H4" s="68" t="s">
        <v>128</v>
      </c>
      <c r="I4" s="68"/>
      <c r="J4" s="68"/>
      <c r="K4" s="68"/>
      <c r="L4" s="68"/>
      <c r="M4" s="68"/>
      <c r="N4" s="69" t="s">
        <v>130</v>
      </c>
      <c r="O4" s="74" t="s">
        <v>129</v>
      </c>
      <c r="P4" s="74"/>
      <c r="Q4" s="74"/>
      <c r="R4" s="74"/>
      <c r="S4" s="74"/>
      <c r="T4" s="74"/>
      <c r="U4" s="23"/>
    </row>
    <row r="5" spans="1:21" x14ac:dyDescent="0.3">
      <c r="A5" s="69"/>
      <c r="B5" s="48" t="s">
        <v>189</v>
      </c>
      <c r="C5" s="48" t="s">
        <v>190</v>
      </c>
      <c r="D5" s="49" t="s">
        <v>189</v>
      </c>
      <c r="E5" s="49" t="s">
        <v>190</v>
      </c>
      <c r="F5" s="45"/>
      <c r="G5" s="69"/>
      <c r="H5" s="38" t="s">
        <v>59</v>
      </c>
      <c r="I5" s="38" t="s">
        <v>60</v>
      </c>
      <c r="J5" s="38" t="s">
        <v>61</v>
      </c>
      <c r="K5" s="38" t="s">
        <v>62</v>
      </c>
      <c r="L5" s="38" t="s">
        <v>63</v>
      </c>
      <c r="M5" s="38" t="s">
        <v>64</v>
      </c>
      <c r="N5" s="69"/>
      <c r="O5" s="40" t="s">
        <v>59</v>
      </c>
      <c r="P5" s="40" t="s">
        <v>60</v>
      </c>
      <c r="Q5" s="40" t="s">
        <v>61</v>
      </c>
      <c r="R5" s="40" t="s">
        <v>62</v>
      </c>
      <c r="S5" s="40" t="s">
        <v>63</v>
      </c>
      <c r="T5" s="40" t="s">
        <v>64</v>
      </c>
      <c r="U5" s="23"/>
    </row>
    <row r="6" spans="1:21" x14ac:dyDescent="0.3">
      <c r="A6" s="26" t="s">
        <v>121</v>
      </c>
      <c r="B6" s="29">
        <f>L6+M6</f>
        <v>31.438016528925619</v>
      </c>
      <c r="C6" s="29">
        <f>H6+I6</f>
        <v>27.735537190082646</v>
      </c>
      <c r="D6" s="29">
        <f>S6+T6</f>
        <v>27.62723066754792</v>
      </c>
      <c r="E6" s="29">
        <f>O6+P6</f>
        <v>35.888962326503638</v>
      </c>
      <c r="F6" s="45"/>
      <c r="G6" s="26" t="s">
        <v>121</v>
      </c>
      <c r="H6" s="29">
        <v>10.446280991735538</v>
      </c>
      <c r="I6" s="29">
        <v>17.289256198347108</v>
      </c>
      <c r="J6" s="29">
        <v>22.479338842975206</v>
      </c>
      <c r="K6" s="29">
        <v>18.347107438016529</v>
      </c>
      <c r="L6" s="29">
        <v>15.206611570247933</v>
      </c>
      <c r="M6" s="29">
        <v>16.231404958677686</v>
      </c>
      <c r="N6" s="26" t="s">
        <v>121</v>
      </c>
      <c r="O6" s="29">
        <v>14.904163912756113</v>
      </c>
      <c r="P6" s="29">
        <v>20.984798413747523</v>
      </c>
      <c r="Q6" s="29">
        <v>19.894249834765368</v>
      </c>
      <c r="R6" s="29">
        <v>16.589557171183081</v>
      </c>
      <c r="S6" s="29">
        <v>13.218770654329148</v>
      </c>
      <c r="T6" s="29">
        <v>14.408460013218772</v>
      </c>
      <c r="U6" s="23"/>
    </row>
    <row r="7" spans="1:21" x14ac:dyDescent="0.3">
      <c r="A7" s="26" t="s">
        <v>122</v>
      </c>
      <c r="B7" s="29">
        <f t="shared" ref="B7:B12" si="0">L7+M7</f>
        <v>29.378219278881527</v>
      </c>
      <c r="C7" s="29">
        <f t="shared" ref="C7:C12" si="1">H7+I7</f>
        <v>30.279617365710081</v>
      </c>
      <c r="D7" s="29">
        <f t="shared" ref="D7:D12" si="2">S7+T7</f>
        <v>25.475841874084921</v>
      </c>
      <c r="E7" s="29">
        <f t="shared" ref="E7:E12" si="3">O7+P7</f>
        <v>36.822840409956079</v>
      </c>
      <c r="F7" s="45"/>
      <c r="G7" s="26" t="s">
        <v>122</v>
      </c>
      <c r="H7" s="29">
        <v>11.331861662987491</v>
      </c>
      <c r="I7" s="29">
        <v>18.947755702722592</v>
      </c>
      <c r="J7" s="29">
        <v>21.339220014716702</v>
      </c>
      <c r="K7" s="29">
        <v>19.002943340691687</v>
      </c>
      <c r="L7" s="29">
        <v>14.514348785871963</v>
      </c>
      <c r="M7" s="29">
        <v>14.863870493009564</v>
      </c>
      <c r="N7" s="26" t="s">
        <v>122</v>
      </c>
      <c r="O7" s="29">
        <v>15.959004392386531</v>
      </c>
      <c r="P7" s="29">
        <v>20.863836017569547</v>
      </c>
      <c r="Q7" s="29">
        <v>21.120058565153734</v>
      </c>
      <c r="R7" s="29">
        <v>16.581259150805273</v>
      </c>
      <c r="S7" s="29">
        <v>11.273792093704246</v>
      </c>
      <c r="T7" s="29">
        <v>14.202049780380674</v>
      </c>
      <c r="U7" s="23"/>
    </row>
    <row r="8" spans="1:21" x14ac:dyDescent="0.3">
      <c r="A8" s="26" t="s">
        <v>123</v>
      </c>
      <c r="B8" s="29">
        <f t="shared" si="0"/>
        <v>29.704364148287187</v>
      </c>
      <c r="C8" s="29">
        <f t="shared" si="1"/>
        <v>26.184889723134678</v>
      </c>
      <c r="D8" s="29">
        <f t="shared" si="2"/>
        <v>28.551532033426184</v>
      </c>
      <c r="E8" s="29">
        <f t="shared" si="3"/>
        <v>32.033426183844014</v>
      </c>
      <c r="F8" s="45"/>
      <c r="G8" s="26" t="s">
        <v>123</v>
      </c>
      <c r="H8" s="29">
        <v>9.1506335053965273</v>
      </c>
      <c r="I8" s="29">
        <v>17.03425621773815</v>
      </c>
      <c r="J8" s="29">
        <v>23.979352416705773</v>
      </c>
      <c r="K8" s="29">
        <v>20.131393711872363</v>
      </c>
      <c r="L8" s="29">
        <v>15.157203190990145</v>
      </c>
      <c r="M8" s="29">
        <v>14.547160957297042</v>
      </c>
      <c r="N8" s="26" t="s">
        <v>123</v>
      </c>
      <c r="O8" s="29">
        <v>11.931290622098421</v>
      </c>
      <c r="P8" s="29">
        <v>20.102135561745591</v>
      </c>
      <c r="Q8" s="29">
        <v>21.123491179201487</v>
      </c>
      <c r="R8" s="29">
        <v>18.291550603528322</v>
      </c>
      <c r="S8" s="29">
        <v>12.674094707520892</v>
      </c>
      <c r="T8" s="29">
        <v>15.877437325905291</v>
      </c>
      <c r="U8" s="23"/>
    </row>
    <row r="9" spans="1:21" x14ac:dyDescent="0.3">
      <c r="A9" s="26" t="s">
        <v>124</v>
      </c>
      <c r="B9" s="29">
        <f t="shared" si="0"/>
        <v>38.744433271081739</v>
      </c>
      <c r="C9" s="29">
        <f t="shared" si="1"/>
        <v>20.772877460135039</v>
      </c>
      <c r="D9" s="29">
        <f t="shared" si="2"/>
        <v>34.324517512508933</v>
      </c>
      <c r="E9" s="29">
        <f t="shared" si="3"/>
        <v>27.176554681915654</v>
      </c>
      <c r="F9" s="45"/>
      <c r="G9" s="26" t="s">
        <v>124</v>
      </c>
      <c r="H9" s="29">
        <v>7.7287746013503815</v>
      </c>
      <c r="I9" s="29">
        <v>13.044102858784656</v>
      </c>
      <c r="J9" s="29">
        <v>19.738543312742422</v>
      </c>
      <c r="K9" s="29">
        <v>20.7441459560408</v>
      </c>
      <c r="L9" s="29">
        <v>17.799166786381267</v>
      </c>
      <c r="M9" s="29">
        <v>20.945266484700472</v>
      </c>
      <c r="N9" s="26" t="s">
        <v>124</v>
      </c>
      <c r="O9" s="29">
        <v>11.679771265189419</v>
      </c>
      <c r="P9" s="29">
        <v>15.496783416726235</v>
      </c>
      <c r="Q9" s="29">
        <v>19.499642601858469</v>
      </c>
      <c r="R9" s="29">
        <v>18.999285203716941</v>
      </c>
      <c r="S9" s="29">
        <v>14.210150107219444</v>
      </c>
      <c r="T9" s="29">
        <v>20.114367405289492</v>
      </c>
      <c r="U9" s="23"/>
    </row>
    <row r="10" spans="1:21" x14ac:dyDescent="0.3">
      <c r="A10" s="26" t="s">
        <v>125</v>
      </c>
      <c r="B10" s="29">
        <f t="shared" si="0"/>
        <v>30.538922155688624</v>
      </c>
      <c r="C10" s="29">
        <f t="shared" si="1"/>
        <v>28.960261295590637</v>
      </c>
      <c r="D10" s="29">
        <f t="shared" si="2"/>
        <v>30.14626218851571</v>
      </c>
      <c r="E10" s="29">
        <f t="shared" si="3"/>
        <v>34.209100758396531</v>
      </c>
      <c r="F10" s="45"/>
      <c r="G10" s="26" t="s">
        <v>125</v>
      </c>
      <c r="H10" s="29">
        <v>11.921611322808928</v>
      </c>
      <c r="I10" s="29">
        <v>17.038649972781709</v>
      </c>
      <c r="J10" s="29">
        <v>21.257485029940121</v>
      </c>
      <c r="K10" s="29">
        <v>19.243331518780622</v>
      </c>
      <c r="L10" s="29">
        <v>14.561785519869353</v>
      </c>
      <c r="M10" s="29">
        <v>15.977136635819269</v>
      </c>
      <c r="N10" s="26" t="s">
        <v>125</v>
      </c>
      <c r="O10" s="29">
        <v>14.70747562296858</v>
      </c>
      <c r="P10" s="29">
        <v>19.501625135427954</v>
      </c>
      <c r="Q10" s="29">
        <v>19.637053087757312</v>
      </c>
      <c r="R10" s="29">
        <v>16.007583965330443</v>
      </c>
      <c r="S10" s="29">
        <v>13.190682556879739</v>
      </c>
      <c r="T10" s="29">
        <v>16.95557963163597</v>
      </c>
      <c r="U10" s="23"/>
    </row>
    <row r="11" spans="1:21" ht="17.25" thickBot="1" x14ac:dyDescent="0.35">
      <c r="A11" s="43" t="s">
        <v>126</v>
      </c>
      <c r="B11" s="44">
        <f t="shared" si="0"/>
        <v>32.414503030996229</v>
      </c>
      <c r="C11" s="44">
        <f t="shared" si="1"/>
        <v>26.238133363833924</v>
      </c>
      <c r="D11" s="44">
        <f t="shared" si="2"/>
        <v>29.061474017887466</v>
      </c>
      <c r="E11" s="44">
        <f t="shared" si="3"/>
        <v>32.684252235933428</v>
      </c>
      <c r="F11" s="45"/>
      <c r="G11" s="43" t="s">
        <v>126</v>
      </c>
      <c r="H11" s="44">
        <v>10.099508177970948</v>
      </c>
      <c r="I11" s="44">
        <v>16.138625185862978</v>
      </c>
      <c r="J11" s="44">
        <v>21.571542948644627</v>
      </c>
      <c r="K11" s="44">
        <v>19.775820656525219</v>
      </c>
      <c r="L11" s="44">
        <v>15.509550497540889</v>
      </c>
      <c r="M11" s="44">
        <v>16.904952533455337</v>
      </c>
      <c r="N11" s="43" t="s">
        <v>126</v>
      </c>
      <c r="O11" s="44">
        <v>13.698630136986301</v>
      </c>
      <c r="P11" s="44">
        <v>18.985622098947129</v>
      </c>
      <c r="Q11" s="44">
        <v>20.570587569342237</v>
      </c>
      <c r="R11" s="44">
        <v>17.683686176836861</v>
      </c>
      <c r="S11" s="44">
        <v>12.928789765651533</v>
      </c>
      <c r="T11" s="44">
        <v>16.132684252235933</v>
      </c>
      <c r="U11" s="23"/>
    </row>
    <row r="12" spans="1:21" s="54" customFormat="1" ht="17.25" thickTop="1" x14ac:dyDescent="0.3">
      <c r="A12" s="50" t="s">
        <v>127</v>
      </c>
      <c r="B12" s="51">
        <f t="shared" si="0"/>
        <v>32.812812812812815</v>
      </c>
      <c r="C12" s="51">
        <f t="shared" si="1"/>
        <v>26.182849516182849</v>
      </c>
      <c r="D12" s="51">
        <f t="shared" si="2"/>
        <v>29.584935684922421</v>
      </c>
      <c r="E12" s="51">
        <f t="shared" si="3"/>
        <v>32.618353003580424</v>
      </c>
      <c r="F12" s="52"/>
      <c r="G12" s="50" t="s">
        <v>127</v>
      </c>
      <c r="H12" s="51">
        <v>9.9632966299632955</v>
      </c>
      <c r="I12" s="51">
        <v>16.219552886219553</v>
      </c>
      <c r="J12" s="51">
        <v>21.327994661327995</v>
      </c>
      <c r="K12" s="51">
        <v>19.676343009676341</v>
      </c>
      <c r="L12" s="51">
        <v>15.689022355689023</v>
      </c>
      <c r="M12" s="51">
        <v>17.123790457123793</v>
      </c>
      <c r="N12" s="50" t="s">
        <v>127</v>
      </c>
      <c r="O12" s="51">
        <v>13.758122264951597</v>
      </c>
      <c r="P12" s="51">
        <v>18.860230738628829</v>
      </c>
      <c r="Q12" s="51">
        <v>20.279140697520223</v>
      </c>
      <c r="R12" s="51">
        <v>17.517570613976925</v>
      </c>
      <c r="S12" s="51">
        <v>12.969102241082084</v>
      </c>
      <c r="T12" s="51">
        <v>16.615833443840337</v>
      </c>
      <c r="U12" s="53"/>
    </row>
    <row r="13" spans="1:21" x14ac:dyDescent="0.3">
      <c r="A13" s="25"/>
      <c r="B13" s="25"/>
      <c r="C13" s="25"/>
      <c r="D13" s="25"/>
      <c r="E13" s="25"/>
      <c r="G13" s="25"/>
      <c r="H13" s="25"/>
      <c r="I13" s="25"/>
      <c r="J13" s="25"/>
      <c r="K13" s="25"/>
      <c r="L13" s="25"/>
      <c r="M13" s="25"/>
      <c r="N13" s="25"/>
      <c r="O13" s="25"/>
      <c r="P13" s="25"/>
      <c r="Q13" s="25"/>
      <c r="R13" s="25"/>
      <c r="S13" s="25"/>
      <c r="T13" s="25"/>
    </row>
    <row r="14" spans="1:21" x14ac:dyDescent="0.3">
      <c r="A14" s="19" t="s">
        <v>135</v>
      </c>
    </row>
    <row r="15" spans="1:21" x14ac:dyDescent="0.3">
      <c r="A15" s="19" t="s">
        <v>133</v>
      </c>
    </row>
    <row r="16" spans="1:21" x14ac:dyDescent="0.3">
      <c r="A16" s="19" t="s">
        <v>134</v>
      </c>
    </row>
    <row r="17" spans="1:1" x14ac:dyDescent="0.3">
      <c r="A17" s="19" t="s">
        <v>44</v>
      </c>
    </row>
  </sheetData>
  <mergeCells count="7">
    <mergeCell ref="O4:T4"/>
    <mergeCell ref="A4:A5"/>
    <mergeCell ref="H4:M4"/>
    <mergeCell ref="G4:G5"/>
    <mergeCell ref="B4:C4"/>
    <mergeCell ref="D4:E4"/>
    <mergeCell ref="N4:N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2"/>
  <sheetViews>
    <sheetView workbookViewId="0"/>
  </sheetViews>
  <sheetFormatPr baseColWidth="10" defaultRowHeight="16.5" x14ac:dyDescent="0.3"/>
  <cols>
    <col min="1" max="1" width="6.28515625" style="19" customWidth="1"/>
    <col min="2" max="2" width="25" style="19" bestFit="1" customWidth="1"/>
    <col min="3" max="4" width="14" style="19" customWidth="1"/>
    <col min="5" max="5" width="11.42578125" style="19"/>
    <col min="6" max="6" width="25" style="19" bestFit="1" customWidth="1"/>
    <col min="7" max="12" width="8" style="19" bestFit="1" customWidth="1"/>
    <col min="13" max="13" width="25" style="19" bestFit="1" customWidth="1"/>
    <col min="14" max="19" width="8" style="19" bestFit="1" customWidth="1"/>
    <col min="20" max="16384" width="11.42578125" style="19"/>
  </cols>
  <sheetData>
    <row r="2" spans="1:20" x14ac:dyDescent="0.3">
      <c r="A2" s="19" t="s">
        <v>188</v>
      </c>
    </row>
    <row r="3" spans="1:20" x14ac:dyDescent="0.3">
      <c r="A3" s="24"/>
      <c r="B3" s="24"/>
      <c r="C3" s="24"/>
      <c r="E3" s="24"/>
      <c r="F3" s="24"/>
      <c r="G3" s="24"/>
      <c r="H3" s="24"/>
      <c r="I3" s="24"/>
      <c r="J3" s="24"/>
      <c r="K3" s="24"/>
      <c r="L3" s="24"/>
      <c r="M3" s="24"/>
      <c r="N3" s="24"/>
      <c r="O3" s="24"/>
      <c r="P3" s="24"/>
      <c r="Q3" s="24"/>
      <c r="R3" s="24"/>
    </row>
    <row r="4" spans="1:20" x14ac:dyDescent="0.3">
      <c r="A4" s="75" t="s">
        <v>136</v>
      </c>
      <c r="B4" s="76" t="s">
        <v>137</v>
      </c>
      <c r="C4" s="77" t="s">
        <v>128</v>
      </c>
      <c r="D4" s="78" t="s">
        <v>129</v>
      </c>
      <c r="E4" s="45"/>
      <c r="F4" s="76" t="s">
        <v>137</v>
      </c>
      <c r="G4" s="68" t="s">
        <v>128</v>
      </c>
      <c r="H4" s="68"/>
      <c r="I4" s="68"/>
      <c r="J4" s="68"/>
      <c r="K4" s="68"/>
      <c r="L4" s="68"/>
      <c r="M4" s="76" t="s">
        <v>137</v>
      </c>
      <c r="N4" s="74" t="s">
        <v>129</v>
      </c>
      <c r="O4" s="74"/>
      <c r="P4" s="74"/>
      <c r="Q4" s="74"/>
      <c r="R4" s="74"/>
      <c r="S4" s="74"/>
      <c r="T4" s="23"/>
    </row>
    <row r="5" spans="1:20" x14ac:dyDescent="0.3">
      <c r="A5" s="75"/>
      <c r="B5" s="76"/>
      <c r="C5" s="77"/>
      <c r="D5" s="78"/>
      <c r="E5" s="45"/>
      <c r="F5" s="76"/>
      <c r="G5" s="38" t="s">
        <v>59</v>
      </c>
      <c r="H5" s="38" t="s">
        <v>60</v>
      </c>
      <c r="I5" s="38" t="s">
        <v>61</v>
      </c>
      <c r="J5" s="38" t="s">
        <v>62</v>
      </c>
      <c r="K5" s="38" t="s">
        <v>63</v>
      </c>
      <c r="L5" s="38" t="s">
        <v>64</v>
      </c>
      <c r="M5" s="76"/>
      <c r="N5" s="40" t="s">
        <v>59</v>
      </c>
      <c r="O5" s="40" t="s">
        <v>60</v>
      </c>
      <c r="P5" s="40" t="s">
        <v>61</v>
      </c>
      <c r="Q5" s="40" t="s">
        <v>62</v>
      </c>
      <c r="R5" s="40" t="s">
        <v>63</v>
      </c>
      <c r="S5" s="40" t="s">
        <v>64</v>
      </c>
      <c r="T5" s="23"/>
    </row>
    <row r="6" spans="1:20" x14ac:dyDescent="0.3">
      <c r="A6" s="26">
        <v>181</v>
      </c>
      <c r="B6" s="26" t="s">
        <v>138</v>
      </c>
      <c r="C6" s="29">
        <f>K6+L6</f>
        <v>35.900104058272632</v>
      </c>
      <c r="D6" s="29">
        <f>R6+S6</f>
        <v>30.522503879979308</v>
      </c>
      <c r="E6" s="45"/>
      <c r="F6" s="26" t="s">
        <v>138</v>
      </c>
      <c r="G6" s="29">
        <v>7.5962539021852233</v>
      </c>
      <c r="H6" s="29">
        <v>15.71279916753382</v>
      </c>
      <c r="I6" s="29">
        <v>21.956295525494276</v>
      </c>
      <c r="J6" s="29">
        <v>18.834547346514046</v>
      </c>
      <c r="K6" s="29">
        <v>16.909469302809573</v>
      </c>
      <c r="L6" s="29">
        <v>18.990634755463059</v>
      </c>
      <c r="M6" s="26" t="s">
        <v>138</v>
      </c>
      <c r="N6" s="29">
        <v>12.674599068804968</v>
      </c>
      <c r="O6" s="29">
        <v>20.279358510087945</v>
      </c>
      <c r="P6" s="29">
        <v>19.917227108122091</v>
      </c>
      <c r="Q6" s="29">
        <v>16.60631143300569</v>
      </c>
      <c r="R6" s="29">
        <v>14.588722193481635</v>
      </c>
      <c r="S6" s="29">
        <v>15.933781686497673</v>
      </c>
      <c r="T6" s="23"/>
    </row>
    <row r="7" spans="1:20" x14ac:dyDescent="0.3">
      <c r="A7" s="26">
        <v>182</v>
      </c>
      <c r="B7" s="26" t="s">
        <v>139</v>
      </c>
      <c r="C7" s="29">
        <f t="shared" ref="C7:C30" si="0">K7+L7</f>
        <v>27.60290556900727</v>
      </c>
      <c r="D7" s="29">
        <f t="shared" ref="D7:D30" si="1">R7+S7</f>
        <v>22.885572139303484</v>
      </c>
      <c r="E7" s="45"/>
      <c r="F7" s="26" t="s">
        <v>139</v>
      </c>
      <c r="G7" s="29">
        <v>15.012106537530268</v>
      </c>
      <c r="H7" s="29">
        <v>21.791767554479417</v>
      </c>
      <c r="I7" s="29">
        <v>20.09685230024213</v>
      </c>
      <c r="J7" s="29">
        <v>15.49636803874092</v>
      </c>
      <c r="K7" s="29">
        <v>12.590799031476999</v>
      </c>
      <c r="L7" s="29">
        <v>15.012106537530268</v>
      </c>
      <c r="M7" s="26" t="s">
        <v>139</v>
      </c>
      <c r="N7" s="29">
        <v>19.900497512437813</v>
      </c>
      <c r="O7" s="29">
        <v>24.378109452736318</v>
      </c>
      <c r="P7" s="29">
        <v>17.661691542288558</v>
      </c>
      <c r="Q7" s="29">
        <v>15.17412935323383</v>
      </c>
      <c r="R7" s="29">
        <v>9.9502487562189064</v>
      </c>
      <c r="S7" s="29">
        <v>12.935323383084576</v>
      </c>
      <c r="T7" s="23"/>
    </row>
    <row r="8" spans="1:20" ht="17.25" thickBot="1" x14ac:dyDescent="0.35">
      <c r="A8" s="43">
        <v>183</v>
      </c>
      <c r="B8" s="43" t="s">
        <v>140</v>
      </c>
      <c r="C8" s="44">
        <f t="shared" si="0"/>
        <v>21.304347826086957</v>
      </c>
      <c r="D8" s="44">
        <f t="shared" si="1"/>
        <v>22.28654124457308</v>
      </c>
      <c r="E8" s="45"/>
      <c r="F8" s="43" t="s">
        <v>140</v>
      </c>
      <c r="G8" s="44">
        <v>15.65217391304348</v>
      </c>
      <c r="H8" s="44">
        <v>18.985507246376812</v>
      </c>
      <c r="I8" s="44">
        <v>25.362318840579711</v>
      </c>
      <c r="J8" s="44">
        <v>18.695652173913043</v>
      </c>
      <c r="K8" s="44">
        <v>12.028985507246377</v>
      </c>
      <c r="L8" s="44">
        <v>9.27536231884058</v>
      </c>
      <c r="M8" s="43" t="s">
        <v>140</v>
      </c>
      <c r="N8" s="44">
        <v>18.234442836468887</v>
      </c>
      <c r="O8" s="44">
        <v>20.98408104196816</v>
      </c>
      <c r="P8" s="44">
        <v>21.128798842257599</v>
      </c>
      <c r="Q8" s="44">
        <v>17.366136034732271</v>
      </c>
      <c r="R8" s="44">
        <v>11.287988422575976</v>
      </c>
      <c r="S8" s="44">
        <v>10.998552821997105</v>
      </c>
      <c r="T8" s="23"/>
    </row>
    <row r="9" spans="1:20" ht="17.25" thickTop="1" x14ac:dyDescent="0.3">
      <c r="A9" s="41">
        <v>281</v>
      </c>
      <c r="B9" s="41" t="s">
        <v>141</v>
      </c>
      <c r="C9" s="42">
        <f t="shared" si="0"/>
        <v>31.03332211376641</v>
      </c>
      <c r="D9" s="42">
        <f t="shared" si="1"/>
        <v>28.600337268128161</v>
      </c>
      <c r="E9" s="45"/>
      <c r="F9" s="41" t="s">
        <v>141</v>
      </c>
      <c r="G9" s="42">
        <v>10.400538539212386</v>
      </c>
      <c r="H9" s="42">
        <v>18.074722315718613</v>
      </c>
      <c r="I9" s="42">
        <v>21.272298889262874</v>
      </c>
      <c r="J9" s="42">
        <v>19.219118142039719</v>
      </c>
      <c r="K9" s="42">
        <v>14.944463143722652</v>
      </c>
      <c r="L9" s="42">
        <v>16.088858970043756</v>
      </c>
      <c r="M9" s="41" t="s">
        <v>141</v>
      </c>
      <c r="N9" s="42">
        <v>14.367622259696459</v>
      </c>
      <c r="O9" s="42">
        <v>18.650927487352444</v>
      </c>
      <c r="P9" s="42">
        <v>20.674536256323776</v>
      </c>
      <c r="Q9" s="42">
        <v>17.706576728499158</v>
      </c>
      <c r="R9" s="42">
        <v>12.613827993254636</v>
      </c>
      <c r="S9" s="42">
        <v>15.986509274873525</v>
      </c>
      <c r="T9" s="23"/>
    </row>
    <row r="10" spans="1:20" x14ac:dyDescent="0.3">
      <c r="A10" s="26">
        <v>282</v>
      </c>
      <c r="B10" s="26" t="s">
        <v>142</v>
      </c>
      <c r="C10" s="29">
        <f t="shared" si="0"/>
        <v>26.262626262626263</v>
      </c>
      <c r="D10" s="29">
        <f t="shared" si="1"/>
        <v>21.456310679611651</v>
      </c>
      <c r="E10" s="45"/>
      <c r="F10" s="26" t="s">
        <v>142</v>
      </c>
      <c r="G10" s="29">
        <v>15.353535353535353</v>
      </c>
      <c r="H10" s="29">
        <v>21.01010101010101</v>
      </c>
      <c r="I10" s="29">
        <v>20.505050505050505</v>
      </c>
      <c r="J10" s="29">
        <v>16.868686868686869</v>
      </c>
      <c r="K10" s="29">
        <v>13.434343434343434</v>
      </c>
      <c r="L10" s="29">
        <v>12.828282828282827</v>
      </c>
      <c r="M10" s="26" t="s">
        <v>142</v>
      </c>
      <c r="N10" s="29">
        <v>19.708737864077669</v>
      </c>
      <c r="O10" s="29">
        <v>22.524271844660191</v>
      </c>
      <c r="P10" s="29">
        <v>21.941747572815533</v>
      </c>
      <c r="Q10" s="29">
        <v>14.36893203883495</v>
      </c>
      <c r="R10" s="29">
        <v>9.4174757281553401</v>
      </c>
      <c r="S10" s="29">
        <v>12.038834951456311</v>
      </c>
      <c r="T10" s="23"/>
    </row>
    <row r="11" spans="1:20" ht="17.25" thickBot="1" x14ac:dyDescent="0.35">
      <c r="A11" s="43">
        <v>283</v>
      </c>
      <c r="B11" s="43" t="s">
        <v>143</v>
      </c>
      <c r="C11" s="44">
        <f t="shared" si="0"/>
        <v>28.135593220338983</v>
      </c>
      <c r="D11" s="44">
        <f t="shared" si="1"/>
        <v>21.987746766507829</v>
      </c>
      <c r="E11" s="45"/>
      <c r="F11" s="43" t="s">
        <v>143</v>
      </c>
      <c r="G11" s="44">
        <v>10.508474576271185</v>
      </c>
      <c r="H11" s="44">
        <v>19.322033898305087</v>
      </c>
      <c r="I11" s="44">
        <v>22.033898305084744</v>
      </c>
      <c r="J11" s="44">
        <v>20</v>
      </c>
      <c r="K11" s="44">
        <v>14.372881355932204</v>
      </c>
      <c r="L11" s="44">
        <v>13.762711864406779</v>
      </c>
      <c r="M11" s="43" t="s">
        <v>143</v>
      </c>
      <c r="N11" s="44">
        <v>16.541865214431585</v>
      </c>
      <c r="O11" s="44">
        <v>24.166099387338324</v>
      </c>
      <c r="P11" s="44">
        <v>21.443158611300202</v>
      </c>
      <c r="Q11" s="44">
        <v>15.861130020422056</v>
      </c>
      <c r="R11" s="44">
        <v>9.87066031313819</v>
      </c>
      <c r="S11" s="44">
        <v>12.117086453369639</v>
      </c>
      <c r="T11" s="23"/>
    </row>
    <row r="12" spans="1:20" ht="17.25" thickTop="1" x14ac:dyDescent="0.3">
      <c r="A12" s="41">
        <v>361</v>
      </c>
      <c r="B12" s="41" t="s">
        <v>144</v>
      </c>
      <c r="C12" s="42">
        <f t="shared" si="0"/>
        <v>28.175519630484988</v>
      </c>
      <c r="D12" s="42">
        <f t="shared" si="1"/>
        <v>27.415730337078649</v>
      </c>
      <c r="E12" s="45"/>
      <c r="F12" s="41" t="s">
        <v>144</v>
      </c>
      <c r="G12" s="42">
        <v>9.006928406466514</v>
      </c>
      <c r="H12" s="42">
        <v>16.859122401847575</v>
      </c>
      <c r="I12" s="42">
        <v>24.249422632794456</v>
      </c>
      <c r="J12" s="42">
        <v>21.709006928406467</v>
      </c>
      <c r="K12" s="42">
        <v>13.163972286374134</v>
      </c>
      <c r="L12" s="42">
        <v>15.011547344110854</v>
      </c>
      <c r="M12" s="41" t="s">
        <v>144</v>
      </c>
      <c r="N12" s="42">
        <v>11.235955056179774</v>
      </c>
      <c r="O12" s="42">
        <v>22.696629213483146</v>
      </c>
      <c r="P12" s="42">
        <v>19.325842696629213</v>
      </c>
      <c r="Q12" s="42">
        <v>19.325842696629213</v>
      </c>
      <c r="R12" s="42">
        <v>11.460674157303369</v>
      </c>
      <c r="S12" s="42">
        <v>15.955056179775282</v>
      </c>
      <c r="T12" s="23"/>
    </row>
    <row r="13" spans="1:20" x14ac:dyDescent="0.3">
      <c r="A13" s="26">
        <v>362</v>
      </c>
      <c r="B13" s="26" t="s">
        <v>145</v>
      </c>
      <c r="C13" s="29">
        <f t="shared" si="0"/>
        <v>27.943760984182774</v>
      </c>
      <c r="D13" s="29">
        <f t="shared" si="1"/>
        <v>30.769230769230766</v>
      </c>
      <c r="E13" s="45"/>
      <c r="F13" s="26" t="s">
        <v>145</v>
      </c>
      <c r="G13" s="29">
        <v>9.8418277680140598</v>
      </c>
      <c r="H13" s="29">
        <v>17.750439367311071</v>
      </c>
      <c r="I13" s="29">
        <v>23.901581722319857</v>
      </c>
      <c r="J13" s="29">
        <v>20.562390158172231</v>
      </c>
      <c r="K13" s="29">
        <v>16.34446397188049</v>
      </c>
      <c r="L13" s="29">
        <v>11.599297012302284</v>
      </c>
      <c r="M13" s="26" t="s">
        <v>145</v>
      </c>
      <c r="N13" s="29">
        <v>12.062937062937063</v>
      </c>
      <c r="O13" s="29">
        <v>19.755244755244757</v>
      </c>
      <c r="P13" s="29">
        <v>21.153846153846153</v>
      </c>
      <c r="Q13" s="29">
        <v>16.258741258741257</v>
      </c>
      <c r="R13" s="29">
        <v>13.636363636363635</v>
      </c>
      <c r="S13" s="29">
        <v>17.132867132867133</v>
      </c>
      <c r="T13" s="23"/>
    </row>
    <row r="14" spans="1:20" x14ac:dyDescent="0.3">
      <c r="A14" s="26">
        <v>363</v>
      </c>
      <c r="B14" s="26" t="s">
        <v>146</v>
      </c>
      <c r="C14" s="29">
        <f t="shared" si="0"/>
        <v>32.324840764331206</v>
      </c>
      <c r="D14" s="29">
        <f t="shared" si="1"/>
        <v>29.067930489731438</v>
      </c>
      <c r="E14" s="45"/>
      <c r="F14" s="26" t="s">
        <v>146</v>
      </c>
      <c r="G14" s="29">
        <v>9.2356687898089174</v>
      </c>
      <c r="H14" s="29">
        <v>16.242038216560509</v>
      </c>
      <c r="I14" s="29">
        <v>23.885350318471339</v>
      </c>
      <c r="J14" s="29">
        <v>18.312101910828023</v>
      </c>
      <c r="K14" s="29">
        <v>17.515923566878978</v>
      </c>
      <c r="L14" s="29">
        <v>14.808917197452228</v>
      </c>
      <c r="M14" s="26" t="s">
        <v>146</v>
      </c>
      <c r="N14" s="29">
        <v>11.374407582938389</v>
      </c>
      <c r="O14" s="29">
        <v>19.431279620853083</v>
      </c>
      <c r="P14" s="29">
        <v>20.85308056872038</v>
      </c>
      <c r="Q14" s="29">
        <v>19.273301737756714</v>
      </c>
      <c r="R14" s="29">
        <v>14.218009478672986</v>
      </c>
      <c r="S14" s="29">
        <v>14.84992101105845</v>
      </c>
      <c r="T14" s="23"/>
    </row>
    <row r="15" spans="1:20" ht="17.25" thickBot="1" x14ac:dyDescent="0.35">
      <c r="A15" s="43">
        <v>364</v>
      </c>
      <c r="B15" s="43" t="s">
        <v>147</v>
      </c>
      <c r="C15" s="44">
        <f t="shared" si="0"/>
        <v>29.740518962075846</v>
      </c>
      <c r="D15" s="44">
        <f t="shared" si="1"/>
        <v>26.388888888888886</v>
      </c>
      <c r="E15" s="45"/>
      <c r="F15" s="43" t="s">
        <v>147</v>
      </c>
      <c r="G15" s="44">
        <v>8.3832335329341312</v>
      </c>
      <c r="H15" s="44">
        <v>17.365269461077844</v>
      </c>
      <c r="I15" s="44">
        <v>23.952095808383234</v>
      </c>
      <c r="J15" s="44">
        <v>20.558882235528941</v>
      </c>
      <c r="K15" s="44">
        <v>12.574850299401197</v>
      </c>
      <c r="L15" s="44">
        <v>17.165668662674651</v>
      </c>
      <c r="M15" s="43" t="s">
        <v>147</v>
      </c>
      <c r="N15" s="44">
        <v>13.095238095238097</v>
      </c>
      <c r="O15" s="44">
        <v>19.047619047619047</v>
      </c>
      <c r="P15" s="44">
        <v>23.015873015873016</v>
      </c>
      <c r="Q15" s="44">
        <v>18.452380952380953</v>
      </c>
      <c r="R15" s="44">
        <v>10.714285714285714</v>
      </c>
      <c r="S15" s="44">
        <v>15.674603174603174</v>
      </c>
      <c r="T15" s="23"/>
    </row>
    <row r="16" spans="1:20" ht="17.25" thickTop="1" x14ac:dyDescent="0.3">
      <c r="A16" s="41">
        <v>371</v>
      </c>
      <c r="B16" s="41" t="s">
        <v>148</v>
      </c>
      <c r="C16" s="42">
        <f t="shared" si="0"/>
        <v>35.928143712574851</v>
      </c>
      <c r="D16" s="42">
        <f t="shared" si="1"/>
        <v>32.935560859188541</v>
      </c>
      <c r="E16" s="45"/>
      <c r="F16" s="41" t="s">
        <v>148</v>
      </c>
      <c r="G16" s="42">
        <v>8.8622754491017961</v>
      </c>
      <c r="H16" s="42">
        <v>12.934131736526947</v>
      </c>
      <c r="I16" s="42">
        <v>22.155688622754489</v>
      </c>
      <c r="J16" s="42">
        <v>20.119760479041915</v>
      </c>
      <c r="K16" s="42">
        <v>17.604790419161674</v>
      </c>
      <c r="L16" s="42">
        <v>18.323353293413174</v>
      </c>
      <c r="M16" s="41" t="s">
        <v>148</v>
      </c>
      <c r="N16" s="42">
        <v>11.694510739856803</v>
      </c>
      <c r="O16" s="42">
        <v>13.007159904534607</v>
      </c>
      <c r="P16" s="42">
        <v>20.047732696897373</v>
      </c>
      <c r="Q16" s="42">
        <v>22.315035799522672</v>
      </c>
      <c r="R16" s="42">
        <v>13.365155131264917</v>
      </c>
      <c r="S16" s="42">
        <v>19.570405727923628</v>
      </c>
      <c r="T16" s="23"/>
    </row>
    <row r="17" spans="1:20" x14ac:dyDescent="0.3">
      <c r="A17" s="26">
        <v>372</v>
      </c>
      <c r="B17" s="26" t="s">
        <v>149</v>
      </c>
      <c r="C17" s="29">
        <f t="shared" si="0"/>
        <v>35.836501901140686</v>
      </c>
      <c r="D17" s="29">
        <f t="shared" si="1"/>
        <v>29.50513538748833</v>
      </c>
      <c r="E17" s="45"/>
      <c r="F17" s="26" t="s">
        <v>149</v>
      </c>
      <c r="G17" s="29">
        <v>11.216730038022813</v>
      </c>
      <c r="H17" s="29">
        <v>14.163498098859314</v>
      </c>
      <c r="I17" s="29">
        <v>21.102661596958175</v>
      </c>
      <c r="J17" s="29">
        <v>17.680608365019012</v>
      </c>
      <c r="K17" s="29">
        <v>15.779467680608365</v>
      </c>
      <c r="L17" s="29">
        <v>20.057034220532319</v>
      </c>
      <c r="M17" s="26" t="s">
        <v>149</v>
      </c>
      <c r="N17" s="29">
        <v>14.098972922502334</v>
      </c>
      <c r="O17" s="29">
        <v>16.1531279178338</v>
      </c>
      <c r="P17" s="29">
        <v>21.475256769374415</v>
      </c>
      <c r="Q17" s="29">
        <v>18.767507002801121</v>
      </c>
      <c r="R17" s="29">
        <v>14.65919701213819</v>
      </c>
      <c r="S17" s="29">
        <v>14.845938375350141</v>
      </c>
      <c r="T17" s="23"/>
    </row>
    <row r="18" spans="1:20" x14ac:dyDescent="0.3">
      <c r="A18" s="26">
        <v>373</v>
      </c>
      <c r="B18" s="26" t="s">
        <v>150</v>
      </c>
      <c r="C18" s="29">
        <f t="shared" si="0"/>
        <v>32.554257095158597</v>
      </c>
      <c r="D18" s="29">
        <f t="shared" si="1"/>
        <v>32.279534109816971</v>
      </c>
      <c r="E18" s="45"/>
      <c r="F18" s="26" t="s">
        <v>150</v>
      </c>
      <c r="G18" s="29">
        <v>10.016694490818031</v>
      </c>
      <c r="H18" s="29">
        <v>14.858096828046744</v>
      </c>
      <c r="I18" s="29">
        <v>20.701168614357261</v>
      </c>
      <c r="J18" s="29">
        <v>21.869782971619365</v>
      </c>
      <c r="K18" s="29">
        <v>15.358931552587645</v>
      </c>
      <c r="L18" s="29">
        <v>17.195325542570952</v>
      </c>
      <c r="M18" s="26" t="s">
        <v>150</v>
      </c>
      <c r="N18" s="29">
        <v>12.479201331114808</v>
      </c>
      <c r="O18" s="29">
        <v>15.474209650582363</v>
      </c>
      <c r="P18" s="29">
        <v>22.129783693843592</v>
      </c>
      <c r="Q18" s="29">
        <v>17.637271214642265</v>
      </c>
      <c r="R18" s="29">
        <v>10.648918469217969</v>
      </c>
      <c r="S18" s="29">
        <v>21.630615640599</v>
      </c>
      <c r="T18" s="23"/>
    </row>
    <row r="19" spans="1:20" x14ac:dyDescent="0.3">
      <c r="A19" s="26">
        <v>374</v>
      </c>
      <c r="B19" s="26" t="s">
        <v>151</v>
      </c>
      <c r="C19" s="29">
        <f t="shared" si="0"/>
        <v>39.627434377646068</v>
      </c>
      <c r="D19" s="29">
        <f t="shared" si="1"/>
        <v>34.702430846605196</v>
      </c>
      <c r="E19" s="45"/>
      <c r="F19" s="26" t="s">
        <v>151</v>
      </c>
      <c r="G19" s="29">
        <v>8.0440304826418281</v>
      </c>
      <c r="H19" s="29">
        <v>12.785774767146485</v>
      </c>
      <c r="I19" s="29">
        <v>18.374259102455547</v>
      </c>
      <c r="J19" s="29">
        <v>21.168501270110077</v>
      </c>
      <c r="K19" s="29">
        <v>18.712955122777309</v>
      </c>
      <c r="L19" s="29">
        <v>20.914479254868755</v>
      </c>
      <c r="M19" s="26" t="s">
        <v>151</v>
      </c>
      <c r="N19" s="29">
        <v>10.813076278290024</v>
      </c>
      <c r="O19" s="29">
        <v>16.429170159262362</v>
      </c>
      <c r="P19" s="29">
        <v>19.279128248113999</v>
      </c>
      <c r="Q19" s="29">
        <v>18.776194467728416</v>
      </c>
      <c r="R19" s="29">
        <v>14.082145850796312</v>
      </c>
      <c r="S19" s="29">
        <v>20.620284995808884</v>
      </c>
      <c r="T19" s="23"/>
    </row>
    <row r="20" spans="1:20" x14ac:dyDescent="0.3">
      <c r="A20" s="26">
        <v>375</v>
      </c>
      <c r="B20" s="26" t="s">
        <v>152</v>
      </c>
      <c r="C20" s="29">
        <f t="shared" si="0"/>
        <v>40.950347036839297</v>
      </c>
      <c r="D20" s="29">
        <f t="shared" si="1"/>
        <v>37.634408602150536</v>
      </c>
      <c r="E20" s="45"/>
      <c r="F20" s="26" t="s">
        <v>152</v>
      </c>
      <c r="G20" s="29">
        <v>6.4602242391884683</v>
      </c>
      <c r="H20" s="29">
        <v>11.85264281900694</v>
      </c>
      <c r="I20" s="29">
        <v>18.953550453817407</v>
      </c>
      <c r="J20" s="29">
        <v>21.783235451147892</v>
      </c>
      <c r="K20" s="29">
        <v>18.366257341163909</v>
      </c>
      <c r="L20" s="29">
        <v>22.584089695675388</v>
      </c>
      <c r="M20" s="26" t="s">
        <v>152</v>
      </c>
      <c r="N20" s="29">
        <v>11.612903225806452</v>
      </c>
      <c r="O20" s="29">
        <v>15.43010752688172</v>
      </c>
      <c r="P20" s="29">
        <v>18.440860215053764</v>
      </c>
      <c r="Q20" s="29">
        <v>16.881720430107528</v>
      </c>
      <c r="R20" s="29">
        <v>15.268817204301074</v>
      </c>
      <c r="S20" s="29">
        <v>22.365591397849464</v>
      </c>
      <c r="T20" s="23"/>
    </row>
    <row r="21" spans="1:20" ht="17.25" thickBot="1" x14ac:dyDescent="0.35">
      <c r="A21" s="43">
        <v>376</v>
      </c>
      <c r="B21" s="43" t="s">
        <v>153</v>
      </c>
      <c r="C21" s="44">
        <f t="shared" si="0"/>
        <v>41.520056298381419</v>
      </c>
      <c r="D21" s="44">
        <f t="shared" si="1"/>
        <v>34.986033519553075</v>
      </c>
      <c r="E21" s="45"/>
      <c r="F21" s="43" t="s">
        <v>153</v>
      </c>
      <c r="G21" s="44">
        <v>4.9261083743842367</v>
      </c>
      <c r="H21" s="44">
        <v>13.300492610837439</v>
      </c>
      <c r="I21" s="44">
        <v>19.071076706544687</v>
      </c>
      <c r="J21" s="44">
        <v>21.182266009852217</v>
      </c>
      <c r="K21" s="44">
        <v>18.930330752990852</v>
      </c>
      <c r="L21" s="44">
        <v>22.589725545390571</v>
      </c>
      <c r="M21" s="43" t="s">
        <v>153</v>
      </c>
      <c r="N21" s="44">
        <v>10.335195530726256</v>
      </c>
      <c r="O21" s="44">
        <v>15.782122905027931</v>
      </c>
      <c r="P21" s="44">
        <v>18.156424581005588</v>
      </c>
      <c r="Q21" s="44">
        <v>20.740223463687151</v>
      </c>
      <c r="R21" s="44">
        <v>14.594972067039105</v>
      </c>
      <c r="S21" s="44">
        <v>20.391061452513966</v>
      </c>
      <c r="T21" s="23"/>
    </row>
    <row r="22" spans="1:20" ht="17.25" thickTop="1" x14ac:dyDescent="0.3">
      <c r="A22" s="41">
        <v>411</v>
      </c>
      <c r="B22" s="41" t="s">
        <v>154</v>
      </c>
      <c r="C22" s="42">
        <f t="shared" si="0"/>
        <v>28.233830845771145</v>
      </c>
      <c r="D22" s="42">
        <f t="shared" si="1"/>
        <v>29.079754601226995</v>
      </c>
      <c r="E22" s="45"/>
      <c r="F22" s="41" t="s">
        <v>154</v>
      </c>
      <c r="G22" s="42">
        <v>13.681592039800993</v>
      </c>
      <c r="H22" s="42">
        <v>17.039800995024876</v>
      </c>
      <c r="I22" s="42">
        <v>21.393034825870647</v>
      </c>
      <c r="J22" s="42">
        <v>19.651741293532339</v>
      </c>
      <c r="K22" s="42">
        <v>13.930348258706468</v>
      </c>
      <c r="L22" s="42">
        <v>14.303482587064675</v>
      </c>
      <c r="M22" s="41" t="s">
        <v>154</v>
      </c>
      <c r="N22" s="42">
        <v>15.950920245398773</v>
      </c>
      <c r="O22" s="42">
        <v>17.668711656441719</v>
      </c>
      <c r="P22" s="42">
        <v>20.245398773006134</v>
      </c>
      <c r="Q22" s="42">
        <v>17.05521472392638</v>
      </c>
      <c r="R22" s="42">
        <v>13.742331288343559</v>
      </c>
      <c r="S22" s="42">
        <v>15.337423312883436</v>
      </c>
      <c r="T22" s="23"/>
    </row>
    <row r="23" spans="1:20" x14ac:dyDescent="0.3">
      <c r="A23" s="26">
        <v>412</v>
      </c>
      <c r="B23" s="26" t="s">
        <v>155</v>
      </c>
      <c r="C23" s="29">
        <f t="shared" si="0"/>
        <v>34.239130434782609</v>
      </c>
      <c r="D23" s="29">
        <f t="shared" si="1"/>
        <v>32.416502946954814</v>
      </c>
      <c r="E23" s="45"/>
      <c r="F23" s="26" t="s">
        <v>155</v>
      </c>
      <c r="G23" s="29">
        <v>10.770750988142293</v>
      </c>
      <c r="H23" s="29">
        <v>15.662055335968381</v>
      </c>
      <c r="I23" s="29">
        <v>19.664031620553359</v>
      </c>
      <c r="J23" s="29">
        <v>19.664031620553359</v>
      </c>
      <c r="K23" s="29">
        <v>15.513833992094861</v>
      </c>
      <c r="L23" s="29">
        <v>18.725296442687746</v>
      </c>
      <c r="M23" s="26" t="s">
        <v>155</v>
      </c>
      <c r="N23" s="29">
        <v>14.047151277013754</v>
      </c>
      <c r="O23" s="29">
        <v>19.056974459724952</v>
      </c>
      <c r="P23" s="29">
        <v>18.271119842829076</v>
      </c>
      <c r="Q23" s="29">
        <v>16.208251473477407</v>
      </c>
      <c r="R23" s="29">
        <v>13.555992141453832</v>
      </c>
      <c r="S23" s="29">
        <v>18.860510805500983</v>
      </c>
      <c r="T23" s="23"/>
    </row>
    <row r="24" spans="1:20" ht="17.25" thickBot="1" x14ac:dyDescent="0.35">
      <c r="A24" s="43">
        <v>413</v>
      </c>
      <c r="B24" s="43" t="s">
        <v>156</v>
      </c>
      <c r="C24" s="44">
        <f t="shared" si="0"/>
        <v>23.877068557919621</v>
      </c>
      <c r="D24" s="44">
        <f t="shared" si="1"/>
        <v>25.68370986920333</v>
      </c>
      <c r="E24" s="45"/>
      <c r="F24" s="43" t="s">
        <v>156</v>
      </c>
      <c r="G24" s="44">
        <v>13.002364066193852</v>
      </c>
      <c r="H24" s="44">
        <v>20.33096926713948</v>
      </c>
      <c r="I24" s="44">
        <v>24.940898345153663</v>
      </c>
      <c r="J24" s="44">
        <v>17.84869976359338</v>
      </c>
      <c r="K24" s="44">
        <v>12.884160756501181</v>
      </c>
      <c r="L24" s="44">
        <v>10.99290780141844</v>
      </c>
      <c r="M24" s="43" t="s">
        <v>156</v>
      </c>
      <c r="N24" s="44">
        <v>15.101070154577883</v>
      </c>
      <c r="O24" s="44">
        <v>22.354340071343639</v>
      </c>
      <c r="P24" s="44">
        <v>22.354340071343639</v>
      </c>
      <c r="Q24" s="44">
        <v>14.506539833531509</v>
      </c>
      <c r="R24" s="44">
        <v>11.771700356718192</v>
      </c>
      <c r="S24" s="44">
        <v>13.912009512485138</v>
      </c>
      <c r="T24" s="23"/>
    </row>
    <row r="25" spans="1:20" ht="17.25" thickTop="1" x14ac:dyDescent="0.3">
      <c r="A25" s="41">
        <v>451</v>
      </c>
      <c r="B25" s="41" t="s">
        <v>157</v>
      </c>
      <c r="C25" s="42">
        <f t="shared" si="0"/>
        <v>35.103558151885295</v>
      </c>
      <c r="D25" s="42">
        <f t="shared" si="1"/>
        <v>34.459805427547366</v>
      </c>
      <c r="E25" s="45"/>
      <c r="F25" s="41" t="s">
        <v>157</v>
      </c>
      <c r="G25" s="42">
        <v>9.3467870419543289</v>
      </c>
      <c r="H25" s="42">
        <v>14.922995220392989</v>
      </c>
      <c r="I25" s="42">
        <v>21.402018056293148</v>
      </c>
      <c r="J25" s="42">
        <v>19.224641529474244</v>
      </c>
      <c r="K25" s="42">
        <v>15.772703133297931</v>
      </c>
      <c r="L25" s="42">
        <v>19.330855018587361</v>
      </c>
      <c r="M25" s="41" t="s">
        <v>157</v>
      </c>
      <c r="N25" s="42">
        <v>10.906298003072196</v>
      </c>
      <c r="O25" s="42">
        <v>16.845878136200717</v>
      </c>
      <c r="P25" s="42">
        <v>20.020481310803891</v>
      </c>
      <c r="Q25" s="42">
        <v>17.767537122375831</v>
      </c>
      <c r="R25" s="42">
        <v>14.695340501792115</v>
      </c>
      <c r="S25" s="42">
        <v>19.764464925755249</v>
      </c>
      <c r="T25" s="23"/>
    </row>
    <row r="26" spans="1:20" x14ac:dyDescent="0.3">
      <c r="A26" s="26">
        <v>452</v>
      </c>
      <c r="B26" s="26" t="s">
        <v>158</v>
      </c>
      <c r="C26" s="29">
        <f t="shared" si="0"/>
        <v>35.279187817258887</v>
      </c>
      <c r="D26" s="29">
        <f t="shared" si="1"/>
        <v>31.234256926952142</v>
      </c>
      <c r="E26" s="45"/>
      <c r="F26" s="26" t="s">
        <v>158</v>
      </c>
      <c r="G26" s="29">
        <v>10.723350253807107</v>
      </c>
      <c r="H26" s="29">
        <v>14.213197969543149</v>
      </c>
      <c r="I26" s="29">
        <v>19.162436548223351</v>
      </c>
      <c r="J26" s="29">
        <v>20.621827411167512</v>
      </c>
      <c r="K26" s="29">
        <v>15.038071065989847</v>
      </c>
      <c r="L26" s="29">
        <v>20.241116751269036</v>
      </c>
      <c r="M26" s="26" t="s">
        <v>158</v>
      </c>
      <c r="N26" s="29">
        <v>13.035264483627204</v>
      </c>
      <c r="O26" s="29">
        <v>17.632241813602015</v>
      </c>
      <c r="P26" s="29">
        <v>20.843828715365241</v>
      </c>
      <c r="Q26" s="29">
        <v>17.2544080604534</v>
      </c>
      <c r="R26" s="29">
        <v>14.357682619647354</v>
      </c>
      <c r="S26" s="29">
        <v>16.876574307304786</v>
      </c>
      <c r="T26" s="23"/>
    </row>
    <row r="27" spans="1:20" x14ac:dyDescent="0.3">
      <c r="A27" s="26">
        <v>453</v>
      </c>
      <c r="B27" s="26" t="s">
        <v>159</v>
      </c>
      <c r="C27" s="29">
        <f t="shared" si="0"/>
        <v>35.7840616966581</v>
      </c>
      <c r="D27" s="29">
        <f t="shared" si="1"/>
        <v>31.51950718685832</v>
      </c>
      <c r="E27" s="45"/>
      <c r="F27" s="26" t="s">
        <v>159</v>
      </c>
      <c r="G27" s="29">
        <v>8.0719794344473002</v>
      </c>
      <c r="H27" s="29">
        <v>14.498714652956298</v>
      </c>
      <c r="I27" s="29">
        <v>21.439588688946014</v>
      </c>
      <c r="J27" s="29">
        <v>20.205655526992288</v>
      </c>
      <c r="K27" s="29">
        <v>16.401028277634961</v>
      </c>
      <c r="L27" s="29">
        <v>19.383033419023135</v>
      </c>
      <c r="M27" s="26" t="s">
        <v>159</v>
      </c>
      <c r="N27" s="29">
        <v>12.987679671457904</v>
      </c>
      <c r="O27" s="29">
        <v>18.429158110882955</v>
      </c>
      <c r="P27" s="29">
        <v>19.455852156057496</v>
      </c>
      <c r="Q27" s="29">
        <v>17.607802874743324</v>
      </c>
      <c r="R27" s="29">
        <v>14.476386036960987</v>
      </c>
      <c r="S27" s="29">
        <v>17.043121149897331</v>
      </c>
      <c r="T27" s="23"/>
    </row>
    <row r="28" spans="1:20" x14ac:dyDescent="0.3">
      <c r="A28" s="26">
        <v>454</v>
      </c>
      <c r="B28" s="26" t="s">
        <v>160</v>
      </c>
      <c r="C28" s="29">
        <f t="shared" si="0"/>
        <v>27.875243664717345</v>
      </c>
      <c r="D28" s="29">
        <f t="shared" si="1"/>
        <v>23.300970873786408</v>
      </c>
      <c r="E28" s="45"/>
      <c r="F28" s="26" t="s">
        <v>160</v>
      </c>
      <c r="G28" s="29">
        <v>13.937621832358674</v>
      </c>
      <c r="H28" s="29">
        <v>18.226120857699804</v>
      </c>
      <c r="I28" s="29">
        <v>21.539961013645222</v>
      </c>
      <c r="J28" s="29">
        <v>18.421052631578945</v>
      </c>
      <c r="K28" s="29">
        <v>14.230019493177387</v>
      </c>
      <c r="L28" s="29">
        <v>13.64522417153996</v>
      </c>
      <c r="M28" s="26" t="s">
        <v>160</v>
      </c>
      <c r="N28" s="29">
        <v>18.349514563106798</v>
      </c>
      <c r="O28" s="29">
        <v>20.679611650485437</v>
      </c>
      <c r="P28" s="29">
        <v>20.873786407766989</v>
      </c>
      <c r="Q28" s="29">
        <v>16.796116504854368</v>
      </c>
      <c r="R28" s="29">
        <v>11.067961165048544</v>
      </c>
      <c r="S28" s="29">
        <v>12.233009708737864</v>
      </c>
      <c r="T28" s="23"/>
    </row>
    <row r="29" spans="1:20" x14ac:dyDescent="0.3">
      <c r="A29" s="26">
        <v>455</v>
      </c>
      <c r="B29" s="26" t="s">
        <v>161</v>
      </c>
      <c r="C29" s="29">
        <f t="shared" si="0"/>
        <v>27.43362831858407</v>
      </c>
      <c r="D29" s="29">
        <f t="shared" si="1"/>
        <v>25.516224188790559</v>
      </c>
      <c r="E29" s="45"/>
      <c r="F29" s="26" t="s">
        <v>161</v>
      </c>
      <c r="G29" s="29">
        <v>11.209439528023598</v>
      </c>
      <c r="H29" s="29">
        <v>19.174041297935105</v>
      </c>
      <c r="I29" s="29">
        <v>23.008849557522122</v>
      </c>
      <c r="J29" s="29">
        <v>19.174041297935105</v>
      </c>
      <c r="K29" s="29">
        <v>15.117994100294984</v>
      </c>
      <c r="L29" s="29">
        <v>12.315634218289086</v>
      </c>
      <c r="M29" s="26" t="s">
        <v>161</v>
      </c>
      <c r="N29" s="29">
        <v>15.412979351032449</v>
      </c>
      <c r="O29" s="29">
        <v>21.238938053097346</v>
      </c>
      <c r="P29" s="29">
        <v>20.79646017699115</v>
      </c>
      <c r="Q29" s="29">
        <v>17.035398230088493</v>
      </c>
      <c r="R29" s="29">
        <v>10.176991150442479</v>
      </c>
      <c r="S29" s="29">
        <v>15.339233038348082</v>
      </c>
      <c r="T29" s="23"/>
    </row>
    <row r="30" spans="1:20" x14ac:dyDescent="0.3">
      <c r="A30" s="26">
        <v>456</v>
      </c>
      <c r="B30" s="26" t="s">
        <v>162</v>
      </c>
      <c r="C30" s="29">
        <f t="shared" si="0"/>
        <v>27.481713688610242</v>
      </c>
      <c r="D30" s="29">
        <f t="shared" si="1"/>
        <v>20.668058455114824</v>
      </c>
      <c r="E30" s="45"/>
      <c r="F30" s="26" t="s">
        <v>162</v>
      </c>
      <c r="G30" s="29">
        <v>8.9864158829676075</v>
      </c>
      <c r="H30" s="29">
        <v>18.495297805642632</v>
      </c>
      <c r="I30" s="29">
        <v>24.137931034482758</v>
      </c>
      <c r="J30" s="29">
        <v>20.898641588296758</v>
      </c>
      <c r="K30" s="29">
        <v>15.882967607105538</v>
      </c>
      <c r="L30" s="29">
        <v>11.598746081504702</v>
      </c>
      <c r="M30" s="26" t="s">
        <v>162</v>
      </c>
      <c r="N30" s="29">
        <v>14.509394572025053</v>
      </c>
      <c r="O30" s="29">
        <v>21.711899791231733</v>
      </c>
      <c r="P30" s="29">
        <v>22.860125260960334</v>
      </c>
      <c r="Q30" s="29">
        <v>20.250521920668056</v>
      </c>
      <c r="R30" s="29">
        <v>9.7077244258872657</v>
      </c>
      <c r="S30" s="29">
        <v>10.960334029227557</v>
      </c>
      <c r="T30" s="23"/>
    </row>
    <row r="31" spans="1:20" x14ac:dyDescent="0.3">
      <c r="A31" s="25"/>
      <c r="B31" s="25"/>
      <c r="C31" s="25"/>
      <c r="D31" s="25"/>
      <c r="F31" s="25"/>
      <c r="G31" s="25"/>
      <c r="H31" s="25"/>
      <c r="I31" s="25"/>
      <c r="J31" s="25"/>
      <c r="K31" s="25"/>
      <c r="L31" s="25"/>
      <c r="M31" s="25"/>
      <c r="N31" s="25"/>
      <c r="O31" s="25"/>
      <c r="P31" s="25"/>
      <c r="Q31" s="25"/>
      <c r="R31" s="25"/>
      <c r="S31" s="25"/>
    </row>
    <row r="59" spans="1:1" x14ac:dyDescent="0.3">
      <c r="A59" s="19" t="s">
        <v>164</v>
      </c>
    </row>
    <row r="60" spans="1:1" x14ac:dyDescent="0.3">
      <c r="A60" s="19" t="s">
        <v>133</v>
      </c>
    </row>
    <row r="61" spans="1:1" x14ac:dyDescent="0.3">
      <c r="A61" s="19" t="s">
        <v>163</v>
      </c>
    </row>
    <row r="62" spans="1:1" x14ac:dyDescent="0.3">
      <c r="A62" s="19" t="s">
        <v>44</v>
      </c>
    </row>
  </sheetData>
  <mergeCells count="8">
    <mergeCell ref="N4:S4"/>
    <mergeCell ref="A4:A5"/>
    <mergeCell ref="B4:B5"/>
    <mergeCell ref="C4:C5"/>
    <mergeCell ref="D4:D5"/>
    <mergeCell ref="F4:F5"/>
    <mergeCell ref="G4:L4"/>
    <mergeCell ref="M4:M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2"/>
  <sheetViews>
    <sheetView workbookViewId="0"/>
  </sheetViews>
  <sheetFormatPr baseColWidth="10" defaultRowHeight="16.5" x14ac:dyDescent="0.3"/>
  <cols>
    <col min="1" max="1" width="6.28515625" style="19" customWidth="1"/>
    <col min="2" max="2" width="25" style="19" bestFit="1" customWidth="1"/>
    <col min="3" max="4" width="14" style="19" customWidth="1"/>
    <col min="5" max="5" width="11.42578125" style="19"/>
    <col min="6" max="6" width="25" style="19" bestFit="1" customWidth="1"/>
    <col min="7" max="12" width="8" style="19" bestFit="1" customWidth="1"/>
    <col min="13" max="13" width="25" style="19" bestFit="1" customWidth="1"/>
    <col min="14" max="19" width="8" style="19" bestFit="1" customWidth="1"/>
    <col min="20" max="16384" width="11.42578125" style="19"/>
  </cols>
  <sheetData>
    <row r="2" spans="1:20" x14ac:dyDescent="0.3">
      <c r="A2" s="19" t="s">
        <v>187</v>
      </c>
    </row>
    <row r="3" spans="1:20" x14ac:dyDescent="0.3">
      <c r="A3" s="24"/>
      <c r="B3" s="24"/>
      <c r="C3" s="24"/>
      <c r="E3" s="24"/>
      <c r="F3" s="24"/>
      <c r="G3" s="24"/>
      <c r="H3" s="24"/>
      <c r="I3" s="24"/>
      <c r="J3" s="24"/>
      <c r="K3" s="24"/>
      <c r="L3" s="24"/>
      <c r="M3" s="24"/>
      <c r="N3" s="24"/>
      <c r="O3" s="24"/>
      <c r="P3" s="24"/>
      <c r="Q3" s="24"/>
      <c r="R3" s="24"/>
    </row>
    <row r="4" spans="1:20" x14ac:dyDescent="0.3">
      <c r="A4" s="75" t="s">
        <v>136</v>
      </c>
      <c r="B4" s="76" t="s">
        <v>137</v>
      </c>
      <c r="C4" s="77" t="s">
        <v>128</v>
      </c>
      <c r="D4" s="78" t="s">
        <v>129</v>
      </c>
      <c r="E4" s="45"/>
      <c r="F4" s="76" t="s">
        <v>137</v>
      </c>
      <c r="G4" s="68" t="s">
        <v>128</v>
      </c>
      <c r="H4" s="68"/>
      <c r="I4" s="68"/>
      <c r="J4" s="68"/>
      <c r="K4" s="68"/>
      <c r="L4" s="68"/>
      <c r="M4" s="76" t="s">
        <v>137</v>
      </c>
      <c r="N4" s="74" t="s">
        <v>129</v>
      </c>
      <c r="O4" s="74"/>
      <c r="P4" s="74"/>
      <c r="Q4" s="74"/>
      <c r="R4" s="74"/>
      <c r="S4" s="74"/>
      <c r="T4" s="23"/>
    </row>
    <row r="5" spans="1:20" x14ac:dyDescent="0.3">
      <c r="A5" s="75"/>
      <c r="B5" s="76"/>
      <c r="C5" s="77"/>
      <c r="D5" s="78"/>
      <c r="E5" s="45"/>
      <c r="F5" s="76"/>
      <c r="G5" s="38" t="s">
        <v>59</v>
      </c>
      <c r="H5" s="38" t="s">
        <v>60</v>
      </c>
      <c r="I5" s="38" t="s">
        <v>61</v>
      </c>
      <c r="J5" s="38" t="s">
        <v>62</v>
      </c>
      <c r="K5" s="38" t="s">
        <v>63</v>
      </c>
      <c r="L5" s="38" t="s">
        <v>64</v>
      </c>
      <c r="M5" s="76"/>
      <c r="N5" s="40" t="s">
        <v>59</v>
      </c>
      <c r="O5" s="40" t="s">
        <v>60</v>
      </c>
      <c r="P5" s="40" t="s">
        <v>61</v>
      </c>
      <c r="Q5" s="40" t="s">
        <v>62</v>
      </c>
      <c r="R5" s="40" t="s">
        <v>63</v>
      </c>
      <c r="S5" s="40" t="s">
        <v>64</v>
      </c>
      <c r="T5" s="23"/>
    </row>
    <row r="6" spans="1:20" x14ac:dyDescent="0.3">
      <c r="A6" s="26">
        <v>181</v>
      </c>
      <c r="B6" s="26" t="s">
        <v>138</v>
      </c>
      <c r="C6" s="29">
        <f>G6+H6</f>
        <v>23.309053069719042</v>
      </c>
      <c r="D6" s="29">
        <f>N6+O6</f>
        <v>32.953957578892911</v>
      </c>
      <c r="E6" s="45"/>
      <c r="F6" s="26" t="s">
        <v>138</v>
      </c>
      <c r="G6" s="29">
        <v>7.5962539021852233</v>
      </c>
      <c r="H6" s="29">
        <v>15.71279916753382</v>
      </c>
      <c r="I6" s="29">
        <v>21.956295525494276</v>
      </c>
      <c r="J6" s="29">
        <v>18.834547346514046</v>
      </c>
      <c r="K6" s="29">
        <v>16.909469302809573</v>
      </c>
      <c r="L6" s="29">
        <v>18.990634755463059</v>
      </c>
      <c r="M6" s="26" t="s">
        <v>138</v>
      </c>
      <c r="N6" s="29">
        <v>12.674599068804968</v>
      </c>
      <c r="O6" s="29">
        <v>20.279358510087945</v>
      </c>
      <c r="P6" s="29">
        <v>19.917227108122091</v>
      </c>
      <c r="Q6" s="29">
        <v>16.60631143300569</v>
      </c>
      <c r="R6" s="29">
        <v>14.588722193481635</v>
      </c>
      <c r="S6" s="29">
        <v>15.933781686497673</v>
      </c>
      <c r="T6" s="23"/>
    </row>
    <row r="7" spans="1:20" x14ac:dyDescent="0.3">
      <c r="A7" s="26">
        <v>182</v>
      </c>
      <c r="B7" s="26" t="s">
        <v>139</v>
      </c>
      <c r="C7" s="29">
        <f t="shared" ref="C7:C30" si="0">G7+H7</f>
        <v>36.803874092009686</v>
      </c>
      <c r="D7" s="29">
        <f t="shared" ref="D7:D30" si="1">N7+O7</f>
        <v>44.278606965174134</v>
      </c>
      <c r="E7" s="45"/>
      <c r="F7" s="26" t="s">
        <v>139</v>
      </c>
      <c r="G7" s="29">
        <v>15.012106537530268</v>
      </c>
      <c r="H7" s="29">
        <v>21.791767554479417</v>
      </c>
      <c r="I7" s="29">
        <v>20.09685230024213</v>
      </c>
      <c r="J7" s="29">
        <v>15.49636803874092</v>
      </c>
      <c r="K7" s="29">
        <v>12.590799031476999</v>
      </c>
      <c r="L7" s="29">
        <v>15.012106537530268</v>
      </c>
      <c r="M7" s="26" t="s">
        <v>139</v>
      </c>
      <c r="N7" s="29">
        <v>19.900497512437813</v>
      </c>
      <c r="O7" s="29">
        <v>24.378109452736318</v>
      </c>
      <c r="P7" s="29">
        <v>17.661691542288558</v>
      </c>
      <c r="Q7" s="29">
        <v>15.17412935323383</v>
      </c>
      <c r="R7" s="29">
        <v>9.9502487562189064</v>
      </c>
      <c r="S7" s="29">
        <v>12.935323383084576</v>
      </c>
      <c r="T7" s="23"/>
    </row>
    <row r="8" spans="1:20" ht="17.25" thickBot="1" x14ac:dyDescent="0.35">
      <c r="A8" s="43">
        <v>183</v>
      </c>
      <c r="B8" s="43" t="s">
        <v>140</v>
      </c>
      <c r="C8" s="44">
        <f t="shared" si="0"/>
        <v>34.637681159420296</v>
      </c>
      <c r="D8" s="44">
        <f t="shared" si="1"/>
        <v>39.218523878437047</v>
      </c>
      <c r="E8" s="45"/>
      <c r="F8" s="43" t="s">
        <v>140</v>
      </c>
      <c r="G8" s="44">
        <v>15.65217391304348</v>
      </c>
      <c r="H8" s="44">
        <v>18.985507246376812</v>
      </c>
      <c r="I8" s="44">
        <v>25.362318840579711</v>
      </c>
      <c r="J8" s="44">
        <v>18.695652173913043</v>
      </c>
      <c r="K8" s="44">
        <v>12.028985507246377</v>
      </c>
      <c r="L8" s="44">
        <v>9.27536231884058</v>
      </c>
      <c r="M8" s="43" t="s">
        <v>140</v>
      </c>
      <c r="N8" s="44">
        <v>18.234442836468887</v>
      </c>
      <c r="O8" s="44">
        <v>20.98408104196816</v>
      </c>
      <c r="P8" s="44">
        <v>21.128798842257599</v>
      </c>
      <c r="Q8" s="44">
        <v>17.366136034732271</v>
      </c>
      <c r="R8" s="44">
        <v>11.287988422575976</v>
      </c>
      <c r="S8" s="44">
        <v>10.998552821997105</v>
      </c>
      <c r="T8" s="23"/>
    </row>
    <row r="9" spans="1:20" ht="17.25" thickTop="1" x14ac:dyDescent="0.3">
      <c r="A9" s="41">
        <v>281</v>
      </c>
      <c r="B9" s="41" t="s">
        <v>141</v>
      </c>
      <c r="C9" s="42">
        <f t="shared" si="0"/>
        <v>28.475260854931001</v>
      </c>
      <c r="D9" s="42">
        <f t="shared" si="1"/>
        <v>33.018549747048901</v>
      </c>
      <c r="E9" s="45"/>
      <c r="F9" s="41" t="s">
        <v>141</v>
      </c>
      <c r="G9" s="42">
        <v>10.400538539212386</v>
      </c>
      <c r="H9" s="42">
        <v>18.074722315718613</v>
      </c>
      <c r="I9" s="42">
        <v>21.272298889262874</v>
      </c>
      <c r="J9" s="42">
        <v>19.219118142039719</v>
      </c>
      <c r="K9" s="42">
        <v>14.944463143722652</v>
      </c>
      <c r="L9" s="42">
        <v>16.088858970043756</v>
      </c>
      <c r="M9" s="41" t="s">
        <v>141</v>
      </c>
      <c r="N9" s="42">
        <v>14.367622259696459</v>
      </c>
      <c r="O9" s="42">
        <v>18.650927487352444</v>
      </c>
      <c r="P9" s="42">
        <v>20.674536256323776</v>
      </c>
      <c r="Q9" s="42">
        <v>17.706576728499158</v>
      </c>
      <c r="R9" s="42">
        <v>12.613827993254636</v>
      </c>
      <c r="S9" s="42">
        <v>15.986509274873525</v>
      </c>
      <c r="T9" s="23"/>
    </row>
    <row r="10" spans="1:20" x14ac:dyDescent="0.3">
      <c r="A10" s="26">
        <v>282</v>
      </c>
      <c r="B10" s="26" t="s">
        <v>142</v>
      </c>
      <c r="C10" s="29">
        <f t="shared" si="0"/>
        <v>36.36363636363636</v>
      </c>
      <c r="D10" s="29">
        <f t="shared" si="1"/>
        <v>42.23300970873786</v>
      </c>
      <c r="E10" s="45"/>
      <c r="F10" s="26" t="s">
        <v>142</v>
      </c>
      <c r="G10" s="29">
        <v>15.353535353535353</v>
      </c>
      <c r="H10" s="29">
        <v>21.01010101010101</v>
      </c>
      <c r="I10" s="29">
        <v>20.505050505050505</v>
      </c>
      <c r="J10" s="29">
        <v>16.868686868686869</v>
      </c>
      <c r="K10" s="29">
        <v>13.434343434343434</v>
      </c>
      <c r="L10" s="29">
        <v>12.828282828282827</v>
      </c>
      <c r="M10" s="26" t="s">
        <v>142</v>
      </c>
      <c r="N10" s="29">
        <v>19.708737864077669</v>
      </c>
      <c r="O10" s="29">
        <v>22.524271844660191</v>
      </c>
      <c r="P10" s="29">
        <v>21.941747572815533</v>
      </c>
      <c r="Q10" s="29">
        <v>14.36893203883495</v>
      </c>
      <c r="R10" s="29">
        <v>9.4174757281553401</v>
      </c>
      <c r="S10" s="29">
        <v>12.038834951456311</v>
      </c>
      <c r="T10" s="23"/>
    </row>
    <row r="11" spans="1:20" ht="17.25" thickBot="1" x14ac:dyDescent="0.35">
      <c r="A11" s="43">
        <v>283</v>
      </c>
      <c r="B11" s="43" t="s">
        <v>143</v>
      </c>
      <c r="C11" s="44">
        <f t="shared" si="0"/>
        <v>29.83050847457627</v>
      </c>
      <c r="D11" s="44">
        <f t="shared" si="1"/>
        <v>40.707964601769909</v>
      </c>
      <c r="E11" s="45"/>
      <c r="F11" s="43" t="s">
        <v>143</v>
      </c>
      <c r="G11" s="44">
        <v>10.508474576271185</v>
      </c>
      <c r="H11" s="44">
        <v>19.322033898305087</v>
      </c>
      <c r="I11" s="44">
        <v>22.033898305084744</v>
      </c>
      <c r="J11" s="44">
        <v>20</v>
      </c>
      <c r="K11" s="44">
        <v>14.372881355932204</v>
      </c>
      <c r="L11" s="44">
        <v>13.762711864406779</v>
      </c>
      <c r="M11" s="43" t="s">
        <v>143</v>
      </c>
      <c r="N11" s="44">
        <v>16.541865214431585</v>
      </c>
      <c r="O11" s="44">
        <v>24.166099387338324</v>
      </c>
      <c r="P11" s="44">
        <v>21.443158611300202</v>
      </c>
      <c r="Q11" s="44">
        <v>15.861130020422056</v>
      </c>
      <c r="R11" s="44">
        <v>9.87066031313819</v>
      </c>
      <c r="S11" s="44">
        <v>12.117086453369639</v>
      </c>
      <c r="T11" s="23"/>
    </row>
    <row r="12" spans="1:20" ht="17.25" thickTop="1" x14ac:dyDescent="0.3">
      <c r="A12" s="41">
        <v>361</v>
      </c>
      <c r="B12" s="41" t="s">
        <v>144</v>
      </c>
      <c r="C12" s="42">
        <f t="shared" si="0"/>
        <v>25.866050808314089</v>
      </c>
      <c r="D12" s="42">
        <f t="shared" si="1"/>
        <v>33.932584269662918</v>
      </c>
      <c r="E12" s="45"/>
      <c r="F12" s="41" t="s">
        <v>144</v>
      </c>
      <c r="G12" s="42">
        <v>9.006928406466514</v>
      </c>
      <c r="H12" s="42">
        <v>16.859122401847575</v>
      </c>
      <c r="I12" s="42">
        <v>24.249422632794456</v>
      </c>
      <c r="J12" s="42">
        <v>21.709006928406467</v>
      </c>
      <c r="K12" s="42">
        <v>13.163972286374134</v>
      </c>
      <c r="L12" s="42">
        <v>15.011547344110854</v>
      </c>
      <c r="M12" s="41" t="s">
        <v>144</v>
      </c>
      <c r="N12" s="42">
        <v>11.235955056179774</v>
      </c>
      <c r="O12" s="42">
        <v>22.696629213483146</v>
      </c>
      <c r="P12" s="42">
        <v>19.325842696629213</v>
      </c>
      <c r="Q12" s="42">
        <v>19.325842696629213</v>
      </c>
      <c r="R12" s="42">
        <v>11.460674157303369</v>
      </c>
      <c r="S12" s="42">
        <v>15.955056179775282</v>
      </c>
      <c r="T12" s="23"/>
    </row>
    <row r="13" spans="1:20" x14ac:dyDescent="0.3">
      <c r="A13" s="26">
        <v>362</v>
      </c>
      <c r="B13" s="26" t="s">
        <v>145</v>
      </c>
      <c r="C13" s="29">
        <f t="shared" si="0"/>
        <v>27.59226713532513</v>
      </c>
      <c r="D13" s="29">
        <f t="shared" si="1"/>
        <v>31.81818181818182</v>
      </c>
      <c r="E13" s="45"/>
      <c r="F13" s="26" t="s">
        <v>145</v>
      </c>
      <c r="G13" s="29">
        <v>9.8418277680140598</v>
      </c>
      <c r="H13" s="29">
        <v>17.750439367311071</v>
      </c>
      <c r="I13" s="29">
        <v>23.901581722319857</v>
      </c>
      <c r="J13" s="29">
        <v>20.562390158172231</v>
      </c>
      <c r="K13" s="29">
        <v>16.34446397188049</v>
      </c>
      <c r="L13" s="29">
        <v>11.599297012302284</v>
      </c>
      <c r="M13" s="26" t="s">
        <v>145</v>
      </c>
      <c r="N13" s="29">
        <v>12.062937062937063</v>
      </c>
      <c r="O13" s="29">
        <v>19.755244755244757</v>
      </c>
      <c r="P13" s="29">
        <v>21.153846153846153</v>
      </c>
      <c r="Q13" s="29">
        <v>16.258741258741257</v>
      </c>
      <c r="R13" s="29">
        <v>13.636363636363635</v>
      </c>
      <c r="S13" s="29">
        <v>17.132867132867133</v>
      </c>
      <c r="T13" s="23"/>
    </row>
    <row r="14" spans="1:20" x14ac:dyDescent="0.3">
      <c r="A14" s="26">
        <v>363</v>
      </c>
      <c r="B14" s="26" t="s">
        <v>146</v>
      </c>
      <c r="C14" s="29">
        <f t="shared" si="0"/>
        <v>25.477707006369428</v>
      </c>
      <c r="D14" s="29">
        <f t="shared" si="1"/>
        <v>30.805687203791472</v>
      </c>
      <c r="E14" s="45"/>
      <c r="F14" s="26" t="s">
        <v>146</v>
      </c>
      <c r="G14" s="29">
        <v>9.2356687898089174</v>
      </c>
      <c r="H14" s="29">
        <v>16.242038216560509</v>
      </c>
      <c r="I14" s="29">
        <v>23.885350318471339</v>
      </c>
      <c r="J14" s="29">
        <v>18.312101910828023</v>
      </c>
      <c r="K14" s="29">
        <v>17.515923566878978</v>
      </c>
      <c r="L14" s="29">
        <v>14.808917197452228</v>
      </c>
      <c r="M14" s="26" t="s">
        <v>146</v>
      </c>
      <c r="N14" s="29">
        <v>11.374407582938389</v>
      </c>
      <c r="O14" s="29">
        <v>19.431279620853083</v>
      </c>
      <c r="P14" s="29">
        <v>20.85308056872038</v>
      </c>
      <c r="Q14" s="29">
        <v>19.273301737756714</v>
      </c>
      <c r="R14" s="29">
        <v>14.218009478672986</v>
      </c>
      <c r="S14" s="29">
        <v>14.84992101105845</v>
      </c>
      <c r="T14" s="23"/>
    </row>
    <row r="15" spans="1:20" ht="17.25" thickBot="1" x14ac:dyDescent="0.35">
      <c r="A15" s="43">
        <v>364</v>
      </c>
      <c r="B15" s="43" t="s">
        <v>147</v>
      </c>
      <c r="C15" s="44">
        <f t="shared" si="0"/>
        <v>25.748502994011975</v>
      </c>
      <c r="D15" s="44">
        <f t="shared" si="1"/>
        <v>32.142857142857146</v>
      </c>
      <c r="E15" s="45"/>
      <c r="F15" s="43" t="s">
        <v>147</v>
      </c>
      <c r="G15" s="44">
        <v>8.3832335329341312</v>
      </c>
      <c r="H15" s="44">
        <v>17.365269461077844</v>
      </c>
      <c r="I15" s="44">
        <v>23.952095808383234</v>
      </c>
      <c r="J15" s="44">
        <v>20.558882235528941</v>
      </c>
      <c r="K15" s="44">
        <v>12.574850299401197</v>
      </c>
      <c r="L15" s="44">
        <v>17.165668662674651</v>
      </c>
      <c r="M15" s="43" t="s">
        <v>147</v>
      </c>
      <c r="N15" s="44">
        <v>13.095238095238097</v>
      </c>
      <c r="O15" s="44">
        <v>19.047619047619047</v>
      </c>
      <c r="P15" s="44">
        <v>23.015873015873016</v>
      </c>
      <c r="Q15" s="44">
        <v>18.452380952380953</v>
      </c>
      <c r="R15" s="44">
        <v>10.714285714285714</v>
      </c>
      <c r="S15" s="44">
        <v>15.674603174603174</v>
      </c>
      <c r="T15" s="23"/>
    </row>
    <row r="16" spans="1:20" ht="17.25" thickTop="1" x14ac:dyDescent="0.3">
      <c r="A16" s="41">
        <v>371</v>
      </c>
      <c r="B16" s="41" t="s">
        <v>148</v>
      </c>
      <c r="C16" s="42">
        <f t="shared" si="0"/>
        <v>21.796407185628745</v>
      </c>
      <c r="D16" s="42">
        <f t="shared" si="1"/>
        <v>24.70167064439141</v>
      </c>
      <c r="E16" s="45"/>
      <c r="F16" s="41" t="s">
        <v>148</v>
      </c>
      <c r="G16" s="42">
        <v>8.8622754491017961</v>
      </c>
      <c r="H16" s="42">
        <v>12.934131736526947</v>
      </c>
      <c r="I16" s="42">
        <v>22.155688622754489</v>
      </c>
      <c r="J16" s="42">
        <v>20.119760479041915</v>
      </c>
      <c r="K16" s="42">
        <v>17.604790419161674</v>
      </c>
      <c r="L16" s="42">
        <v>18.323353293413174</v>
      </c>
      <c r="M16" s="41" t="s">
        <v>148</v>
      </c>
      <c r="N16" s="42">
        <v>11.694510739856803</v>
      </c>
      <c r="O16" s="42">
        <v>13.007159904534607</v>
      </c>
      <c r="P16" s="42">
        <v>20.047732696897373</v>
      </c>
      <c r="Q16" s="42">
        <v>22.315035799522672</v>
      </c>
      <c r="R16" s="42">
        <v>13.365155131264917</v>
      </c>
      <c r="S16" s="42">
        <v>19.570405727923628</v>
      </c>
      <c r="T16" s="23"/>
    </row>
    <row r="17" spans="1:20" x14ac:dyDescent="0.3">
      <c r="A17" s="26">
        <v>372</v>
      </c>
      <c r="B17" s="26" t="s">
        <v>149</v>
      </c>
      <c r="C17" s="29">
        <f t="shared" si="0"/>
        <v>25.380228136882128</v>
      </c>
      <c r="D17" s="29">
        <f t="shared" si="1"/>
        <v>30.252100840336134</v>
      </c>
      <c r="E17" s="45"/>
      <c r="F17" s="26" t="s">
        <v>149</v>
      </c>
      <c r="G17" s="29">
        <v>11.216730038022813</v>
      </c>
      <c r="H17" s="29">
        <v>14.163498098859314</v>
      </c>
      <c r="I17" s="29">
        <v>21.102661596958175</v>
      </c>
      <c r="J17" s="29">
        <v>17.680608365019012</v>
      </c>
      <c r="K17" s="29">
        <v>15.779467680608365</v>
      </c>
      <c r="L17" s="29">
        <v>20.057034220532319</v>
      </c>
      <c r="M17" s="26" t="s">
        <v>149</v>
      </c>
      <c r="N17" s="29">
        <v>14.098972922502334</v>
      </c>
      <c r="O17" s="29">
        <v>16.1531279178338</v>
      </c>
      <c r="P17" s="29">
        <v>21.475256769374415</v>
      </c>
      <c r="Q17" s="29">
        <v>18.767507002801121</v>
      </c>
      <c r="R17" s="29">
        <v>14.65919701213819</v>
      </c>
      <c r="S17" s="29">
        <v>14.845938375350141</v>
      </c>
      <c r="T17" s="23"/>
    </row>
    <row r="18" spans="1:20" x14ac:dyDescent="0.3">
      <c r="A18" s="26">
        <v>373</v>
      </c>
      <c r="B18" s="26" t="s">
        <v>150</v>
      </c>
      <c r="C18" s="29">
        <f t="shared" si="0"/>
        <v>24.874791318864773</v>
      </c>
      <c r="D18" s="29">
        <f t="shared" si="1"/>
        <v>27.953410981697171</v>
      </c>
      <c r="E18" s="45"/>
      <c r="F18" s="26" t="s">
        <v>150</v>
      </c>
      <c r="G18" s="29">
        <v>10.016694490818031</v>
      </c>
      <c r="H18" s="29">
        <v>14.858096828046744</v>
      </c>
      <c r="I18" s="29">
        <v>20.701168614357261</v>
      </c>
      <c r="J18" s="29">
        <v>21.869782971619365</v>
      </c>
      <c r="K18" s="29">
        <v>15.358931552587645</v>
      </c>
      <c r="L18" s="29">
        <v>17.195325542570952</v>
      </c>
      <c r="M18" s="26" t="s">
        <v>150</v>
      </c>
      <c r="N18" s="29">
        <v>12.479201331114808</v>
      </c>
      <c r="O18" s="29">
        <v>15.474209650582363</v>
      </c>
      <c r="P18" s="29">
        <v>22.129783693843592</v>
      </c>
      <c r="Q18" s="29">
        <v>17.637271214642265</v>
      </c>
      <c r="R18" s="29">
        <v>10.648918469217969</v>
      </c>
      <c r="S18" s="29">
        <v>21.630615640599</v>
      </c>
      <c r="T18" s="23"/>
    </row>
    <row r="19" spans="1:20" x14ac:dyDescent="0.3">
      <c r="A19" s="26">
        <v>374</v>
      </c>
      <c r="B19" s="26" t="s">
        <v>151</v>
      </c>
      <c r="C19" s="29">
        <f t="shared" si="0"/>
        <v>20.829805249788315</v>
      </c>
      <c r="D19" s="29">
        <f t="shared" si="1"/>
        <v>27.242246437552389</v>
      </c>
      <c r="E19" s="45"/>
      <c r="F19" s="26" t="s">
        <v>151</v>
      </c>
      <c r="G19" s="29">
        <v>8.0440304826418281</v>
      </c>
      <c r="H19" s="29">
        <v>12.785774767146485</v>
      </c>
      <c r="I19" s="29">
        <v>18.374259102455547</v>
      </c>
      <c r="J19" s="29">
        <v>21.168501270110077</v>
      </c>
      <c r="K19" s="29">
        <v>18.712955122777309</v>
      </c>
      <c r="L19" s="29">
        <v>20.914479254868755</v>
      </c>
      <c r="M19" s="26" t="s">
        <v>151</v>
      </c>
      <c r="N19" s="29">
        <v>10.813076278290024</v>
      </c>
      <c r="O19" s="29">
        <v>16.429170159262362</v>
      </c>
      <c r="P19" s="29">
        <v>19.279128248113999</v>
      </c>
      <c r="Q19" s="29">
        <v>18.776194467728416</v>
      </c>
      <c r="R19" s="29">
        <v>14.082145850796312</v>
      </c>
      <c r="S19" s="29">
        <v>20.620284995808884</v>
      </c>
      <c r="T19" s="23"/>
    </row>
    <row r="20" spans="1:20" x14ac:dyDescent="0.3">
      <c r="A20" s="26">
        <v>375</v>
      </c>
      <c r="B20" s="26" t="s">
        <v>152</v>
      </c>
      <c r="C20" s="29">
        <f t="shared" si="0"/>
        <v>18.312867058195408</v>
      </c>
      <c r="D20" s="29">
        <f t="shared" si="1"/>
        <v>27.043010752688172</v>
      </c>
      <c r="E20" s="45"/>
      <c r="F20" s="26" t="s">
        <v>152</v>
      </c>
      <c r="G20" s="29">
        <v>6.4602242391884683</v>
      </c>
      <c r="H20" s="29">
        <v>11.85264281900694</v>
      </c>
      <c r="I20" s="29">
        <v>18.953550453817407</v>
      </c>
      <c r="J20" s="29">
        <v>21.783235451147892</v>
      </c>
      <c r="K20" s="29">
        <v>18.366257341163909</v>
      </c>
      <c r="L20" s="29">
        <v>22.584089695675388</v>
      </c>
      <c r="M20" s="26" t="s">
        <v>152</v>
      </c>
      <c r="N20" s="29">
        <v>11.612903225806452</v>
      </c>
      <c r="O20" s="29">
        <v>15.43010752688172</v>
      </c>
      <c r="P20" s="29">
        <v>18.440860215053764</v>
      </c>
      <c r="Q20" s="29">
        <v>16.881720430107528</v>
      </c>
      <c r="R20" s="29">
        <v>15.268817204301074</v>
      </c>
      <c r="S20" s="29">
        <v>22.365591397849464</v>
      </c>
      <c r="T20" s="23"/>
    </row>
    <row r="21" spans="1:20" ht="17.25" thickBot="1" x14ac:dyDescent="0.35">
      <c r="A21" s="43">
        <v>376</v>
      </c>
      <c r="B21" s="43" t="s">
        <v>153</v>
      </c>
      <c r="C21" s="44">
        <f t="shared" si="0"/>
        <v>18.226600985221676</v>
      </c>
      <c r="D21" s="44">
        <f t="shared" si="1"/>
        <v>26.117318435754186</v>
      </c>
      <c r="E21" s="45"/>
      <c r="F21" s="43" t="s">
        <v>153</v>
      </c>
      <c r="G21" s="44">
        <v>4.9261083743842367</v>
      </c>
      <c r="H21" s="44">
        <v>13.300492610837439</v>
      </c>
      <c r="I21" s="44">
        <v>19.071076706544687</v>
      </c>
      <c r="J21" s="44">
        <v>21.182266009852217</v>
      </c>
      <c r="K21" s="44">
        <v>18.930330752990852</v>
      </c>
      <c r="L21" s="44">
        <v>22.589725545390571</v>
      </c>
      <c r="M21" s="43" t="s">
        <v>153</v>
      </c>
      <c r="N21" s="44">
        <v>10.335195530726256</v>
      </c>
      <c r="O21" s="44">
        <v>15.782122905027931</v>
      </c>
      <c r="P21" s="44">
        <v>18.156424581005588</v>
      </c>
      <c r="Q21" s="44">
        <v>20.740223463687151</v>
      </c>
      <c r="R21" s="44">
        <v>14.594972067039105</v>
      </c>
      <c r="S21" s="44">
        <v>20.391061452513966</v>
      </c>
      <c r="T21" s="23"/>
    </row>
    <row r="22" spans="1:20" ht="17.25" thickTop="1" x14ac:dyDescent="0.3">
      <c r="A22" s="41">
        <v>411</v>
      </c>
      <c r="B22" s="41" t="s">
        <v>154</v>
      </c>
      <c r="C22" s="42">
        <f t="shared" si="0"/>
        <v>30.721393034825869</v>
      </c>
      <c r="D22" s="42">
        <f t="shared" si="1"/>
        <v>33.619631901840492</v>
      </c>
      <c r="E22" s="45"/>
      <c r="F22" s="41" t="s">
        <v>154</v>
      </c>
      <c r="G22" s="42">
        <v>13.681592039800993</v>
      </c>
      <c r="H22" s="42">
        <v>17.039800995024876</v>
      </c>
      <c r="I22" s="42">
        <v>21.393034825870647</v>
      </c>
      <c r="J22" s="42">
        <v>19.651741293532339</v>
      </c>
      <c r="K22" s="42">
        <v>13.930348258706468</v>
      </c>
      <c r="L22" s="42">
        <v>14.303482587064675</v>
      </c>
      <c r="M22" s="41" t="s">
        <v>154</v>
      </c>
      <c r="N22" s="42">
        <v>15.950920245398773</v>
      </c>
      <c r="O22" s="42">
        <v>17.668711656441719</v>
      </c>
      <c r="P22" s="42">
        <v>20.245398773006134</v>
      </c>
      <c r="Q22" s="42">
        <v>17.05521472392638</v>
      </c>
      <c r="R22" s="42">
        <v>13.742331288343559</v>
      </c>
      <c r="S22" s="42">
        <v>15.337423312883436</v>
      </c>
      <c r="T22" s="23"/>
    </row>
    <row r="23" spans="1:20" x14ac:dyDescent="0.3">
      <c r="A23" s="26">
        <v>412</v>
      </c>
      <c r="B23" s="26" t="s">
        <v>155</v>
      </c>
      <c r="C23" s="29">
        <f t="shared" si="0"/>
        <v>26.432806324110672</v>
      </c>
      <c r="D23" s="29">
        <f t="shared" si="1"/>
        <v>33.104125736738709</v>
      </c>
      <c r="E23" s="45"/>
      <c r="F23" s="26" t="s">
        <v>155</v>
      </c>
      <c r="G23" s="29">
        <v>10.770750988142293</v>
      </c>
      <c r="H23" s="29">
        <v>15.662055335968381</v>
      </c>
      <c r="I23" s="29">
        <v>19.664031620553359</v>
      </c>
      <c r="J23" s="29">
        <v>19.664031620553359</v>
      </c>
      <c r="K23" s="29">
        <v>15.513833992094861</v>
      </c>
      <c r="L23" s="29">
        <v>18.725296442687746</v>
      </c>
      <c r="M23" s="26" t="s">
        <v>155</v>
      </c>
      <c r="N23" s="29">
        <v>14.047151277013754</v>
      </c>
      <c r="O23" s="29">
        <v>19.056974459724952</v>
      </c>
      <c r="P23" s="29">
        <v>18.271119842829076</v>
      </c>
      <c r="Q23" s="29">
        <v>16.208251473477407</v>
      </c>
      <c r="R23" s="29">
        <v>13.555992141453832</v>
      </c>
      <c r="S23" s="29">
        <v>18.860510805500983</v>
      </c>
      <c r="T23" s="23"/>
    </row>
    <row r="24" spans="1:20" ht="17.25" thickBot="1" x14ac:dyDescent="0.35">
      <c r="A24" s="43">
        <v>413</v>
      </c>
      <c r="B24" s="43" t="s">
        <v>156</v>
      </c>
      <c r="C24" s="44">
        <f t="shared" si="0"/>
        <v>33.333333333333329</v>
      </c>
      <c r="D24" s="44">
        <f t="shared" si="1"/>
        <v>37.455410225921526</v>
      </c>
      <c r="E24" s="45"/>
      <c r="F24" s="43" t="s">
        <v>156</v>
      </c>
      <c r="G24" s="44">
        <v>13.002364066193852</v>
      </c>
      <c r="H24" s="44">
        <v>20.33096926713948</v>
      </c>
      <c r="I24" s="44">
        <v>24.940898345153663</v>
      </c>
      <c r="J24" s="44">
        <v>17.84869976359338</v>
      </c>
      <c r="K24" s="44">
        <v>12.884160756501181</v>
      </c>
      <c r="L24" s="44">
        <v>10.99290780141844</v>
      </c>
      <c r="M24" s="43" t="s">
        <v>156</v>
      </c>
      <c r="N24" s="44">
        <v>15.101070154577883</v>
      </c>
      <c r="O24" s="44">
        <v>22.354340071343639</v>
      </c>
      <c r="P24" s="44">
        <v>22.354340071343639</v>
      </c>
      <c r="Q24" s="44">
        <v>14.506539833531509</v>
      </c>
      <c r="R24" s="44">
        <v>11.771700356718192</v>
      </c>
      <c r="S24" s="44">
        <v>13.912009512485138</v>
      </c>
      <c r="T24" s="23"/>
    </row>
    <row r="25" spans="1:20" ht="17.25" thickTop="1" x14ac:dyDescent="0.3">
      <c r="A25" s="41">
        <v>451</v>
      </c>
      <c r="B25" s="41" t="s">
        <v>157</v>
      </c>
      <c r="C25" s="42">
        <f t="shared" si="0"/>
        <v>24.26978226234732</v>
      </c>
      <c r="D25" s="42">
        <f t="shared" si="1"/>
        <v>27.752176139272912</v>
      </c>
      <c r="E25" s="45"/>
      <c r="F25" s="41" t="s">
        <v>157</v>
      </c>
      <c r="G25" s="42">
        <v>9.3467870419543289</v>
      </c>
      <c r="H25" s="42">
        <v>14.922995220392989</v>
      </c>
      <c r="I25" s="42">
        <v>21.402018056293148</v>
      </c>
      <c r="J25" s="42">
        <v>19.224641529474244</v>
      </c>
      <c r="K25" s="42">
        <v>15.772703133297931</v>
      </c>
      <c r="L25" s="42">
        <v>19.330855018587361</v>
      </c>
      <c r="M25" s="41" t="s">
        <v>157</v>
      </c>
      <c r="N25" s="42">
        <v>10.906298003072196</v>
      </c>
      <c r="O25" s="42">
        <v>16.845878136200717</v>
      </c>
      <c r="P25" s="42">
        <v>20.020481310803891</v>
      </c>
      <c r="Q25" s="42">
        <v>17.767537122375831</v>
      </c>
      <c r="R25" s="42">
        <v>14.695340501792115</v>
      </c>
      <c r="S25" s="42">
        <v>19.764464925755249</v>
      </c>
      <c r="T25" s="23"/>
    </row>
    <row r="26" spans="1:20" x14ac:dyDescent="0.3">
      <c r="A26" s="26">
        <v>452</v>
      </c>
      <c r="B26" s="26" t="s">
        <v>158</v>
      </c>
      <c r="C26" s="29">
        <f t="shared" si="0"/>
        <v>24.936548223350258</v>
      </c>
      <c r="D26" s="29">
        <f t="shared" si="1"/>
        <v>30.667506297229217</v>
      </c>
      <c r="E26" s="45"/>
      <c r="F26" s="26" t="s">
        <v>158</v>
      </c>
      <c r="G26" s="29">
        <v>10.723350253807107</v>
      </c>
      <c r="H26" s="29">
        <v>14.213197969543149</v>
      </c>
      <c r="I26" s="29">
        <v>19.162436548223351</v>
      </c>
      <c r="J26" s="29">
        <v>20.621827411167512</v>
      </c>
      <c r="K26" s="29">
        <v>15.038071065989847</v>
      </c>
      <c r="L26" s="29">
        <v>20.241116751269036</v>
      </c>
      <c r="M26" s="26" t="s">
        <v>158</v>
      </c>
      <c r="N26" s="29">
        <v>13.035264483627204</v>
      </c>
      <c r="O26" s="29">
        <v>17.632241813602015</v>
      </c>
      <c r="P26" s="29">
        <v>20.843828715365241</v>
      </c>
      <c r="Q26" s="29">
        <v>17.2544080604534</v>
      </c>
      <c r="R26" s="29">
        <v>14.357682619647354</v>
      </c>
      <c r="S26" s="29">
        <v>16.876574307304786</v>
      </c>
      <c r="T26" s="23"/>
    </row>
    <row r="27" spans="1:20" x14ac:dyDescent="0.3">
      <c r="A27" s="26">
        <v>453</v>
      </c>
      <c r="B27" s="26" t="s">
        <v>159</v>
      </c>
      <c r="C27" s="29">
        <f t="shared" si="0"/>
        <v>22.570694087403599</v>
      </c>
      <c r="D27" s="29">
        <f t="shared" si="1"/>
        <v>31.41683778234086</v>
      </c>
      <c r="E27" s="45"/>
      <c r="F27" s="26" t="s">
        <v>159</v>
      </c>
      <c r="G27" s="29">
        <v>8.0719794344473002</v>
      </c>
      <c r="H27" s="29">
        <v>14.498714652956298</v>
      </c>
      <c r="I27" s="29">
        <v>21.439588688946014</v>
      </c>
      <c r="J27" s="29">
        <v>20.205655526992288</v>
      </c>
      <c r="K27" s="29">
        <v>16.401028277634961</v>
      </c>
      <c r="L27" s="29">
        <v>19.383033419023135</v>
      </c>
      <c r="M27" s="26" t="s">
        <v>159</v>
      </c>
      <c r="N27" s="29">
        <v>12.987679671457904</v>
      </c>
      <c r="O27" s="29">
        <v>18.429158110882955</v>
      </c>
      <c r="P27" s="29">
        <v>19.455852156057496</v>
      </c>
      <c r="Q27" s="29">
        <v>17.607802874743324</v>
      </c>
      <c r="R27" s="29">
        <v>14.476386036960987</v>
      </c>
      <c r="S27" s="29">
        <v>17.043121149897331</v>
      </c>
      <c r="T27" s="23"/>
    </row>
    <row r="28" spans="1:20" x14ac:dyDescent="0.3">
      <c r="A28" s="26">
        <v>454</v>
      </c>
      <c r="B28" s="26" t="s">
        <v>160</v>
      </c>
      <c r="C28" s="29">
        <f t="shared" si="0"/>
        <v>32.163742690058477</v>
      </c>
      <c r="D28" s="29">
        <f t="shared" si="1"/>
        <v>39.029126213592235</v>
      </c>
      <c r="E28" s="45"/>
      <c r="F28" s="26" t="s">
        <v>160</v>
      </c>
      <c r="G28" s="29">
        <v>13.937621832358674</v>
      </c>
      <c r="H28" s="29">
        <v>18.226120857699804</v>
      </c>
      <c r="I28" s="29">
        <v>21.539961013645222</v>
      </c>
      <c r="J28" s="29">
        <v>18.421052631578945</v>
      </c>
      <c r="K28" s="29">
        <v>14.230019493177387</v>
      </c>
      <c r="L28" s="29">
        <v>13.64522417153996</v>
      </c>
      <c r="M28" s="26" t="s">
        <v>160</v>
      </c>
      <c r="N28" s="29">
        <v>18.349514563106798</v>
      </c>
      <c r="O28" s="29">
        <v>20.679611650485437</v>
      </c>
      <c r="P28" s="29">
        <v>20.873786407766989</v>
      </c>
      <c r="Q28" s="29">
        <v>16.796116504854368</v>
      </c>
      <c r="R28" s="29">
        <v>11.067961165048544</v>
      </c>
      <c r="S28" s="29">
        <v>12.233009708737864</v>
      </c>
      <c r="T28" s="23"/>
    </row>
    <row r="29" spans="1:20" x14ac:dyDescent="0.3">
      <c r="A29" s="26">
        <v>455</v>
      </c>
      <c r="B29" s="26" t="s">
        <v>161</v>
      </c>
      <c r="C29" s="29">
        <f t="shared" si="0"/>
        <v>30.383480825958703</v>
      </c>
      <c r="D29" s="29">
        <f t="shared" si="1"/>
        <v>36.651917404129797</v>
      </c>
      <c r="E29" s="45"/>
      <c r="F29" s="26" t="s">
        <v>161</v>
      </c>
      <c r="G29" s="29">
        <v>11.209439528023598</v>
      </c>
      <c r="H29" s="29">
        <v>19.174041297935105</v>
      </c>
      <c r="I29" s="29">
        <v>23.008849557522122</v>
      </c>
      <c r="J29" s="29">
        <v>19.174041297935105</v>
      </c>
      <c r="K29" s="29">
        <v>15.117994100294984</v>
      </c>
      <c r="L29" s="29">
        <v>12.315634218289086</v>
      </c>
      <c r="M29" s="26" t="s">
        <v>161</v>
      </c>
      <c r="N29" s="29">
        <v>15.412979351032449</v>
      </c>
      <c r="O29" s="29">
        <v>21.238938053097346</v>
      </c>
      <c r="P29" s="29">
        <v>20.79646017699115</v>
      </c>
      <c r="Q29" s="29">
        <v>17.035398230088493</v>
      </c>
      <c r="R29" s="29">
        <v>10.176991150442479</v>
      </c>
      <c r="S29" s="29">
        <v>15.339233038348082</v>
      </c>
      <c r="T29" s="23"/>
    </row>
    <row r="30" spans="1:20" x14ac:dyDescent="0.3">
      <c r="A30" s="26">
        <v>456</v>
      </c>
      <c r="B30" s="26" t="s">
        <v>162</v>
      </c>
      <c r="C30" s="29">
        <f t="shared" si="0"/>
        <v>27.481713688610242</v>
      </c>
      <c r="D30" s="29">
        <f t="shared" si="1"/>
        <v>36.221294363256789</v>
      </c>
      <c r="E30" s="45"/>
      <c r="F30" s="26" t="s">
        <v>162</v>
      </c>
      <c r="G30" s="29">
        <v>8.9864158829676075</v>
      </c>
      <c r="H30" s="29">
        <v>18.495297805642632</v>
      </c>
      <c r="I30" s="29">
        <v>24.137931034482758</v>
      </c>
      <c r="J30" s="29">
        <v>20.898641588296758</v>
      </c>
      <c r="K30" s="29">
        <v>15.882967607105538</v>
      </c>
      <c r="L30" s="29">
        <v>11.598746081504702</v>
      </c>
      <c r="M30" s="26" t="s">
        <v>162</v>
      </c>
      <c r="N30" s="29">
        <v>14.509394572025053</v>
      </c>
      <c r="O30" s="29">
        <v>21.711899791231733</v>
      </c>
      <c r="P30" s="29">
        <v>22.860125260960334</v>
      </c>
      <c r="Q30" s="29">
        <v>20.250521920668056</v>
      </c>
      <c r="R30" s="29">
        <v>9.7077244258872657</v>
      </c>
      <c r="S30" s="29">
        <v>10.960334029227557</v>
      </c>
      <c r="T30" s="23"/>
    </row>
    <row r="31" spans="1:20" x14ac:dyDescent="0.3">
      <c r="A31" s="25"/>
      <c r="B31" s="25"/>
      <c r="C31" s="25"/>
      <c r="D31" s="25"/>
      <c r="F31" s="25"/>
      <c r="G31" s="25"/>
      <c r="H31" s="25"/>
      <c r="I31" s="25"/>
      <c r="J31" s="25"/>
      <c r="K31" s="25"/>
      <c r="L31" s="25"/>
      <c r="M31" s="25"/>
      <c r="N31" s="25"/>
      <c r="O31" s="25"/>
      <c r="P31" s="25"/>
      <c r="Q31" s="25"/>
      <c r="R31" s="25"/>
      <c r="S31" s="25"/>
    </row>
    <row r="59" spans="1:1" x14ac:dyDescent="0.3">
      <c r="A59" s="19" t="s">
        <v>165</v>
      </c>
    </row>
    <row r="60" spans="1:1" x14ac:dyDescent="0.3">
      <c r="A60" s="19" t="s">
        <v>133</v>
      </c>
    </row>
    <row r="61" spans="1:1" x14ac:dyDescent="0.3">
      <c r="A61" s="19" t="s">
        <v>163</v>
      </c>
    </row>
    <row r="62" spans="1:1" x14ac:dyDescent="0.3">
      <c r="A62" s="19" t="s">
        <v>44</v>
      </c>
    </row>
  </sheetData>
  <mergeCells count="8">
    <mergeCell ref="M4:M5"/>
    <mergeCell ref="N4:S4"/>
    <mergeCell ref="A4:A5"/>
    <mergeCell ref="B4:B5"/>
    <mergeCell ref="C4:C5"/>
    <mergeCell ref="D4:D5"/>
    <mergeCell ref="F4:F5"/>
    <mergeCell ref="G4:L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42"/>
  <sheetViews>
    <sheetView workbookViewId="0"/>
  </sheetViews>
  <sheetFormatPr baseColWidth="10" defaultRowHeight="16.5" x14ac:dyDescent="0.3"/>
  <cols>
    <col min="1" max="1" width="21.42578125" style="19" customWidth="1"/>
    <col min="2" max="13" width="11.42578125" style="19"/>
    <col min="14" max="14" width="21" style="19" customWidth="1"/>
    <col min="15" max="15" width="15.42578125" style="19" customWidth="1"/>
    <col min="16" max="20" width="11.42578125" style="19"/>
    <col min="21" max="21" width="21" style="19" customWidth="1"/>
    <col min="22" max="22" width="15.42578125" style="19" customWidth="1"/>
    <col min="23" max="27" width="11.42578125" style="19"/>
    <col min="28" max="28" width="21" style="19" customWidth="1"/>
    <col min="29" max="29" width="15.42578125" style="19" customWidth="1"/>
    <col min="30" max="16384" width="11.42578125" style="19"/>
  </cols>
  <sheetData>
    <row r="2" spans="1:33" x14ac:dyDescent="0.3">
      <c r="A2" s="19" t="s">
        <v>181</v>
      </c>
      <c r="N2" s="19" t="s">
        <v>182</v>
      </c>
      <c r="U2" s="19" t="s">
        <v>184</v>
      </c>
      <c r="AB2" s="19" t="s">
        <v>186</v>
      </c>
    </row>
    <row r="3" spans="1:33" x14ac:dyDescent="0.3">
      <c r="N3" s="19" t="s">
        <v>105</v>
      </c>
      <c r="U3" s="19" t="s">
        <v>105</v>
      </c>
      <c r="AB3" s="19" t="s">
        <v>105</v>
      </c>
    </row>
    <row r="4" spans="1:33" x14ac:dyDescent="0.3">
      <c r="N4" s="24"/>
      <c r="O4" s="24"/>
      <c r="P4" s="24"/>
      <c r="Q4" s="24"/>
      <c r="R4" s="24"/>
      <c r="U4" s="24"/>
      <c r="V4" s="24"/>
      <c r="W4" s="24"/>
      <c r="X4" s="24"/>
      <c r="Y4" s="24"/>
    </row>
    <row r="5" spans="1:33" x14ac:dyDescent="0.3">
      <c r="M5" s="22"/>
      <c r="N5" s="79" t="s">
        <v>58</v>
      </c>
      <c r="O5" s="79"/>
      <c r="P5" s="28" t="s">
        <v>96</v>
      </c>
      <c r="Q5" s="28" t="s">
        <v>97</v>
      </c>
      <c r="R5" s="28" t="s">
        <v>98</v>
      </c>
      <c r="S5" s="23"/>
      <c r="U5" s="79" t="s">
        <v>58</v>
      </c>
      <c r="V5" s="79"/>
      <c r="W5" s="28" t="s">
        <v>96</v>
      </c>
      <c r="X5" s="28" t="s">
        <v>97</v>
      </c>
      <c r="Y5" s="28" t="s">
        <v>98</v>
      </c>
      <c r="Z5" s="23"/>
      <c r="AB5" s="79" t="s">
        <v>58</v>
      </c>
      <c r="AC5" s="79"/>
      <c r="AD5" s="28" t="s">
        <v>96</v>
      </c>
      <c r="AE5" s="28" t="s">
        <v>97</v>
      </c>
      <c r="AF5" s="28" t="s">
        <v>98</v>
      </c>
    </row>
    <row r="6" spans="1:33" x14ac:dyDescent="0.3">
      <c r="M6" s="22"/>
      <c r="N6" s="60" t="s">
        <v>66</v>
      </c>
      <c r="O6" s="26" t="s">
        <v>67</v>
      </c>
      <c r="P6" s="29">
        <v>10</v>
      </c>
      <c r="Q6" s="29">
        <v>37.299999999999997</v>
      </c>
      <c r="R6" s="29">
        <v>52.7</v>
      </c>
      <c r="S6" s="23"/>
      <c r="U6" s="60" t="s">
        <v>66</v>
      </c>
      <c r="V6" s="26" t="s">
        <v>67</v>
      </c>
      <c r="W6" s="29">
        <v>8.6999999999999993</v>
      </c>
      <c r="X6" s="29">
        <v>34.299999999999997</v>
      </c>
      <c r="Y6" s="29">
        <v>56.9</v>
      </c>
      <c r="Z6" s="23"/>
      <c r="AB6" s="60" t="s">
        <v>66</v>
      </c>
      <c r="AC6" s="26" t="s">
        <v>67</v>
      </c>
      <c r="AD6" s="29">
        <v>31.7</v>
      </c>
      <c r="AE6" s="29">
        <v>31.7</v>
      </c>
      <c r="AF6" s="29">
        <v>36.700000000000003</v>
      </c>
    </row>
    <row r="7" spans="1:33" x14ac:dyDescent="0.3">
      <c r="M7" s="22"/>
      <c r="N7" s="60"/>
      <c r="O7" s="26" t="s">
        <v>68</v>
      </c>
      <c r="P7" s="29">
        <v>33.1</v>
      </c>
      <c r="Q7" s="29">
        <v>49.9</v>
      </c>
      <c r="R7" s="29">
        <v>16.899999999999999</v>
      </c>
      <c r="S7" s="23"/>
      <c r="U7" s="60"/>
      <c r="V7" s="26" t="s">
        <v>68</v>
      </c>
      <c r="W7" s="29">
        <v>31.6</v>
      </c>
      <c r="X7" s="29">
        <v>47.1</v>
      </c>
      <c r="Y7" s="29">
        <v>21.2</v>
      </c>
      <c r="Z7" s="23"/>
      <c r="AB7" s="60"/>
      <c r="AC7" s="26" t="s">
        <v>68</v>
      </c>
      <c r="AD7" s="29">
        <v>72.3</v>
      </c>
      <c r="AE7" s="29">
        <v>21.7</v>
      </c>
      <c r="AF7" s="29">
        <v>6.1</v>
      </c>
    </row>
    <row r="8" spans="1:33" x14ac:dyDescent="0.3">
      <c r="M8" s="22"/>
      <c r="N8" s="60" t="s">
        <v>69</v>
      </c>
      <c r="O8" s="26" t="s">
        <v>70</v>
      </c>
      <c r="P8" s="29">
        <v>7.8</v>
      </c>
      <c r="Q8" s="29">
        <v>30.6</v>
      </c>
      <c r="R8" s="29">
        <v>61.7</v>
      </c>
      <c r="S8" s="23"/>
      <c r="U8" s="60" t="s">
        <v>69</v>
      </c>
      <c r="V8" s="26" t="s">
        <v>70</v>
      </c>
      <c r="W8" s="29">
        <v>6.7</v>
      </c>
      <c r="X8" s="29">
        <v>30</v>
      </c>
      <c r="Y8" s="29">
        <v>63.2</v>
      </c>
      <c r="Z8" s="23"/>
      <c r="AB8" s="60" t="s">
        <v>69</v>
      </c>
      <c r="AC8" s="26" t="s">
        <v>70</v>
      </c>
      <c r="AD8" s="29">
        <v>26.5</v>
      </c>
      <c r="AE8" s="29">
        <v>31.4</v>
      </c>
      <c r="AF8" s="29">
        <v>42.1</v>
      </c>
    </row>
    <row r="9" spans="1:33" x14ac:dyDescent="0.3">
      <c r="M9" s="22"/>
      <c r="N9" s="60"/>
      <c r="O9" s="26" t="s">
        <v>71</v>
      </c>
      <c r="P9" s="29">
        <v>12.2</v>
      </c>
      <c r="Q9" s="29">
        <v>39.200000000000003</v>
      </c>
      <c r="R9" s="29">
        <v>48.7</v>
      </c>
      <c r="S9" s="23"/>
      <c r="U9" s="60"/>
      <c r="V9" s="26" t="s">
        <v>71</v>
      </c>
      <c r="W9" s="29">
        <v>10.6</v>
      </c>
      <c r="X9" s="29">
        <v>35.9</v>
      </c>
      <c r="Y9" s="29">
        <v>53.5</v>
      </c>
      <c r="Z9" s="23"/>
      <c r="AB9" s="60"/>
      <c r="AC9" s="26" t="s">
        <v>71</v>
      </c>
      <c r="AD9" s="29">
        <v>35.5</v>
      </c>
      <c r="AE9" s="29">
        <v>31.2</v>
      </c>
      <c r="AF9" s="29">
        <v>33.4</v>
      </c>
    </row>
    <row r="10" spans="1:33" x14ac:dyDescent="0.3">
      <c r="M10" s="22"/>
      <c r="N10" s="60"/>
      <c r="O10" s="26" t="s">
        <v>72</v>
      </c>
      <c r="P10" s="29">
        <v>17</v>
      </c>
      <c r="Q10" s="29">
        <v>44.8</v>
      </c>
      <c r="R10" s="29">
        <v>38.299999999999997</v>
      </c>
      <c r="S10" s="55"/>
      <c r="U10" s="60"/>
      <c r="V10" s="26" t="s">
        <v>72</v>
      </c>
      <c r="W10" s="29">
        <v>15.9</v>
      </c>
      <c r="X10" s="29">
        <v>40.6</v>
      </c>
      <c r="Y10" s="29">
        <v>43.5</v>
      </c>
      <c r="Z10" s="55"/>
      <c r="AB10" s="60"/>
      <c r="AC10" s="26" t="s">
        <v>72</v>
      </c>
      <c r="AD10" s="29">
        <v>44.6</v>
      </c>
      <c r="AE10" s="29">
        <v>28.4</v>
      </c>
      <c r="AF10" s="29">
        <v>27</v>
      </c>
      <c r="AG10" s="55"/>
    </row>
    <row r="11" spans="1:33" x14ac:dyDescent="0.3">
      <c r="M11" s="22"/>
      <c r="N11" s="60"/>
      <c r="O11" s="26" t="s">
        <v>73</v>
      </c>
      <c r="P11" s="29">
        <v>18.899999999999999</v>
      </c>
      <c r="Q11" s="29">
        <v>44.6</v>
      </c>
      <c r="R11" s="29">
        <v>36.5</v>
      </c>
      <c r="S11" s="55"/>
      <c r="U11" s="60"/>
      <c r="V11" s="26" t="s">
        <v>73</v>
      </c>
      <c r="W11" s="29">
        <v>23.9</v>
      </c>
      <c r="X11" s="29">
        <v>40.299999999999997</v>
      </c>
      <c r="Y11" s="29">
        <v>35.799999999999997</v>
      </c>
      <c r="Z11" s="55"/>
      <c r="AB11" s="60"/>
      <c r="AC11" s="26" t="s">
        <v>73</v>
      </c>
      <c r="AD11" s="29">
        <v>51.8</v>
      </c>
      <c r="AE11" s="29">
        <v>24.3</v>
      </c>
      <c r="AF11" s="29">
        <v>23.9</v>
      </c>
      <c r="AG11" s="55"/>
    </row>
    <row r="12" spans="1:33" x14ac:dyDescent="0.3">
      <c r="M12" s="22"/>
      <c r="N12" s="60" t="s">
        <v>74</v>
      </c>
      <c r="O12" s="26" t="s">
        <v>75</v>
      </c>
      <c r="P12" s="29">
        <v>8.6</v>
      </c>
      <c r="Q12" s="29">
        <v>33.799999999999997</v>
      </c>
      <c r="R12" s="29">
        <v>57.6</v>
      </c>
      <c r="S12" s="23"/>
      <c r="U12" s="60" t="s">
        <v>74</v>
      </c>
      <c r="V12" s="26" t="s">
        <v>75</v>
      </c>
      <c r="W12" s="29">
        <v>10</v>
      </c>
      <c r="X12" s="29">
        <v>33.6</v>
      </c>
      <c r="Y12" s="29">
        <v>56.3</v>
      </c>
      <c r="Z12" s="23"/>
      <c r="AB12" s="60" t="s">
        <v>74</v>
      </c>
      <c r="AC12" s="26" t="s">
        <v>75</v>
      </c>
      <c r="AD12" s="29">
        <v>29.6</v>
      </c>
      <c r="AE12" s="29">
        <v>31</v>
      </c>
      <c r="AF12" s="29">
        <v>39.4</v>
      </c>
    </row>
    <row r="13" spans="1:33" x14ac:dyDescent="0.3">
      <c r="M13" s="22"/>
      <c r="N13" s="60"/>
      <c r="O13" s="26" t="s">
        <v>76</v>
      </c>
      <c r="P13" s="29">
        <v>15.4</v>
      </c>
      <c r="Q13" s="29">
        <v>43.1</v>
      </c>
      <c r="R13" s="29">
        <v>41.5</v>
      </c>
      <c r="S13" s="56"/>
      <c r="U13" s="60"/>
      <c r="V13" s="26" t="s">
        <v>76</v>
      </c>
      <c r="W13" s="29">
        <v>11.4</v>
      </c>
      <c r="X13" s="29">
        <v>37.200000000000003</v>
      </c>
      <c r="Y13" s="29">
        <v>51.4</v>
      </c>
      <c r="Z13" s="56"/>
      <c r="AB13" s="60"/>
      <c r="AC13" s="26" t="s">
        <v>76</v>
      </c>
      <c r="AD13" s="29">
        <v>40.700000000000003</v>
      </c>
      <c r="AE13" s="29">
        <v>30.6</v>
      </c>
      <c r="AF13" s="29">
        <v>28.7</v>
      </c>
      <c r="AG13" s="56"/>
    </row>
    <row r="14" spans="1:33" ht="16.5" customHeight="1" x14ac:dyDescent="0.3">
      <c r="M14" s="22"/>
      <c r="N14" s="80" t="s">
        <v>77</v>
      </c>
      <c r="O14" s="26" t="s">
        <v>78</v>
      </c>
      <c r="P14" s="29">
        <v>16.7</v>
      </c>
      <c r="Q14" s="29">
        <v>43.5</v>
      </c>
      <c r="R14" s="29">
        <v>39.700000000000003</v>
      </c>
      <c r="S14" s="23"/>
      <c r="U14" s="80" t="s">
        <v>77</v>
      </c>
      <c r="V14" s="26" t="s">
        <v>78</v>
      </c>
      <c r="W14" s="29">
        <v>16.3</v>
      </c>
      <c r="X14" s="29">
        <v>40.1</v>
      </c>
      <c r="Y14" s="29">
        <v>43.5</v>
      </c>
      <c r="Z14" s="23"/>
      <c r="AB14" s="80" t="s">
        <v>77</v>
      </c>
      <c r="AC14" s="26" t="s">
        <v>78</v>
      </c>
      <c r="AD14" s="29">
        <v>44.4</v>
      </c>
      <c r="AE14" s="29">
        <v>28.5</v>
      </c>
      <c r="AF14" s="29">
        <v>27.1</v>
      </c>
    </row>
    <row r="15" spans="1:33" x14ac:dyDescent="0.3">
      <c r="M15" s="22"/>
      <c r="N15" s="80"/>
      <c r="O15" s="26" t="s">
        <v>79</v>
      </c>
      <c r="P15" s="29">
        <v>15</v>
      </c>
      <c r="Q15" s="29">
        <v>42.2</v>
      </c>
      <c r="R15" s="29">
        <v>42.7</v>
      </c>
      <c r="S15" s="23"/>
      <c r="U15" s="80"/>
      <c r="V15" s="26" t="s">
        <v>79</v>
      </c>
      <c r="W15" s="29">
        <v>12.6</v>
      </c>
      <c r="X15" s="29">
        <v>40.4</v>
      </c>
      <c r="Y15" s="29">
        <v>46.9</v>
      </c>
      <c r="Z15" s="23"/>
      <c r="AB15" s="80"/>
      <c r="AC15" s="26" t="s">
        <v>79</v>
      </c>
      <c r="AD15" s="29">
        <v>40.5</v>
      </c>
      <c r="AE15" s="29">
        <v>30.4</v>
      </c>
      <c r="AF15" s="29">
        <v>29.1</v>
      </c>
    </row>
    <row r="16" spans="1:33" x14ac:dyDescent="0.3">
      <c r="M16" s="22"/>
      <c r="N16" s="80"/>
      <c r="O16" s="26" t="s">
        <v>80</v>
      </c>
      <c r="P16" s="29">
        <v>13.3</v>
      </c>
      <c r="Q16" s="29">
        <v>41.5</v>
      </c>
      <c r="R16" s="29">
        <v>45.2</v>
      </c>
      <c r="S16" s="23"/>
      <c r="U16" s="80"/>
      <c r="V16" s="26" t="s">
        <v>80</v>
      </c>
      <c r="W16" s="29">
        <v>11.5</v>
      </c>
      <c r="X16" s="29">
        <v>36.9</v>
      </c>
      <c r="Y16" s="29">
        <v>51.6</v>
      </c>
      <c r="Z16" s="23"/>
      <c r="AB16" s="80"/>
      <c r="AC16" s="26" t="s">
        <v>80</v>
      </c>
      <c r="AD16" s="29">
        <v>38.5</v>
      </c>
      <c r="AE16" s="29">
        <v>31.7</v>
      </c>
      <c r="AF16" s="29">
        <v>29.8</v>
      </c>
    </row>
    <row r="17" spans="1:33" x14ac:dyDescent="0.3">
      <c r="M17" s="22"/>
      <c r="N17" s="80"/>
      <c r="O17" s="26" t="s">
        <v>81</v>
      </c>
      <c r="P17" s="29">
        <v>10.9</v>
      </c>
      <c r="Q17" s="29">
        <v>37.299999999999997</v>
      </c>
      <c r="R17" s="29">
        <v>51.7</v>
      </c>
      <c r="S17" s="23"/>
      <c r="U17" s="80"/>
      <c r="V17" s="26" t="s">
        <v>81</v>
      </c>
      <c r="W17" s="29">
        <v>9.1999999999999993</v>
      </c>
      <c r="X17" s="29">
        <v>34.5</v>
      </c>
      <c r="Y17" s="29">
        <v>56.3</v>
      </c>
      <c r="Z17" s="23"/>
      <c r="AB17" s="80"/>
      <c r="AC17" s="26" t="s">
        <v>81</v>
      </c>
      <c r="AD17" s="29">
        <v>31.7</v>
      </c>
      <c r="AE17" s="29">
        <v>31.9</v>
      </c>
      <c r="AF17" s="29">
        <v>36.4</v>
      </c>
    </row>
    <row r="18" spans="1:33" x14ac:dyDescent="0.3">
      <c r="M18" s="22"/>
      <c r="N18" s="80"/>
      <c r="O18" s="26" t="s">
        <v>82</v>
      </c>
      <c r="P18" s="29">
        <v>7.2</v>
      </c>
      <c r="Q18" s="29">
        <v>31.6</v>
      </c>
      <c r="R18" s="29">
        <v>61.2</v>
      </c>
      <c r="S18" s="55"/>
      <c r="U18" s="80"/>
      <c r="V18" s="26" t="s">
        <v>82</v>
      </c>
      <c r="W18" s="29">
        <v>6.7</v>
      </c>
      <c r="X18" s="29">
        <v>29.2</v>
      </c>
      <c r="Y18" s="29">
        <v>64.099999999999994</v>
      </c>
      <c r="Z18" s="55"/>
      <c r="AB18" s="80"/>
      <c r="AC18" s="26" t="s">
        <v>82</v>
      </c>
      <c r="AD18" s="29">
        <v>26.8</v>
      </c>
      <c r="AE18" s="29">
        <v>30.9</v>
      </c>
      <c r="AF18" s="29">
        <v>42.3</v>
      </c>
      <c r="AG18" s="55"/>
    </row>
    <row r="19" spans="1:33" x14ac:dyDescent="0.3">
      <c r="M19" s="22"/>
      <c r="N19" s="61" t="s">
        <v>83</v>
      </c>
      <c r="O19" s="61"/>
      <c r="P19" s="29">
        <v>12.1</v>
      </c>
      <c r="Q19" s="29">
        <v>38.5</v>
      </c>
      <c r="R19" s="29">
        <v>49.4</v>
      </c>
      <c r="S19" s="23"/>
      <c r="U19" s="61" t="s">
        <v>83</v>
      </c>
      <c r="V19" s="61"/>
      <c r="W19" s="29">
        <v>10.8</v>
      </c>
      <c r="X19" s="29">
        <v>35.5</v>
      </c>
      <c r="Y19" s="29">
        <v>53.8</v>
      </c>
      <c r="Z19" s="23"/>
      <c r="AB19" s="61" t="s">
        <v>83</v>
      </c>
      <c r="AC19" s="61"/>
      <c r="AD19" s="29">
        <v>35.299999999999997</v>
      </c>
      <c r="AE19" s="29">
        <v>30.8</v>
      </c>
      <c r="AF19" s="29">
        <v>33.9</v>
      </c>
    </row>
    <row r="20" spans="1:33" x14ac:dyDescent="0.3">
      <c r="N20" s="19" t="s">
        <v>44</v>
      </c>
      <c r="O20" s="25"/>
      <c r="P20" s="25"/>
      <c r="Q20" s="25"/>
      <c r="R20" s="25"/>
      <c r="U20" s="19" t="s">
        <v>44</v>
      </c>
      <c r="V20" s="25"/>
      <c r="W20" s="25"/>
      <c r="X20" s="25"/>
      <c r="Y20" s="25"/>
      <c r="AB20" s="19" t="s">
        <v>44</v>
      </c>
      <c r="AC20" s="25"/>
      <c r="AD20" s="25"/>
      <c r="AE20" s="25"/>
      <c r="AF20" s="25"/>
    </row>
    <row r="23" spans="1:33" x14ac:dyDescent="0.3">
      <c r="N23" s="19" t="s">
        <v>183</v>
      </c>
      <c r="U23" s="19" t="s">
        <v>185</v>
      </c>
    </row>
    <row r="24" spans="1:33" x14ac:dyDescent="0.3">
      <c r="N24" s="19" t="s">
        <v>105</v>
      </c>
      <c r="U24" s="19" t="s">
        <v>106</v>
      </c>
    </row>
    <row r="25" spans="1:33" x14ac:dyDescent="0.3">
      <c r="N25" s="24"/>
      <c r="O25" s="24"/>
      <c r="P25" s="24"/>
      <c r="Q25" s="24"/>
      <c r="R25" s="24"/>
      <c r="U25" s="24"/>
      <c r="V25" s="24"/>
      <c r="W25" s="24"/>
      <c r="X25" s="24"/>
      <c r="Y25" s="24"/>
    </row>
    <row r="26" spans="1:33" x14ac:dyDescent="0.3">
      <c r="M26" s="22"/>
      <c r="N26" s="79" t="s">
        <v>58</v>
      </c>
      <c r="O26" s="79"/>
      <c r="P26" s="28" t="s">
        <v>96</v>
      </c>
      <c r="Q26" s="28" t="s">
        <v>97</v>
      </c>
      <c r="R26" s="28" t="s">
        <v>98</v>
      </c>
      <c r="S26" s="23"/>
      <c r="T26" s="22"/>
      <c r="U26" s="79" t="s">
        <v>58</v>
      </c>
      <c r="V26" s="79"/>
      <c r="W26" s="28" t="s">
        <v>96</v>
      </c>
      <c r="X26" s="28" t="s">
        <v>97</v>
      </c>
      <c r="Y26" s="28" t="s">
        <v>98</v>
      </c>
      <c r="Z26" s="23"/>
    </row>
    <row r="27" spans="1:33" x14ac:dyDescent="0.3">
      <c r="N27" s="60" t="s">
        <v>66</v>
      </c>
      <c r="O27" s="26" t="s">
        <v>67</v>
      </c>
      <c r="P27" s="29">
        <v>9.9</v>
      </c>
      <c r="Q27" s="29">
        <v>34.799999999999997</v>
      </c>
      <c r="R27" s="29">
        <v>55.3</v>
      </c>
      <c r="T27" s="22"/>
      <c r="U27" s="60" t="s">
        <v>66</v>
      </c>
      <c r="V27" s="26" t="s">
        <v>67</v>
      </c>
      <c r="W27" s="29">
        <v>14.9</v>
      </c>
      <c r="X27" s="29">
        <v>43.5</v>
      </c>
      <c r="Y27" s="29">
        <v>41.6</v>
      </c>
      <c r="Z27" s="23"/>
    </row>
    <row r="28" spans="1:33" x14ac:dyDescent="0.3">
      <c r="A28" s="19" t="s">
        <v>104</v>
      </c>
      <c r="N28" s="60"/>
      <c r="O28" s="26" t="s">
        <v>68</v>
      </c>
      <c r="P28" s="29">
        <v>41.9</v>
      </c>
      <c r="Q28" s="29">
        <v>41.9</v>
      </c>
      <c r="R28" s="29">
        <v>16.2</v>
      </c>
      <c r="T28" s="22"/>
      <c r="U28" s="60"/>
      <c r="V28" s="26" t="s">
        <v>68</v>
      </c>
      <c r="W28" s="29">
        <v>48.1</v>
      </c>
      <c r="X28" s="29">
        <v>46.1</v>
      </c>
      <c r="Y28" s="29">
        <v>5.8</v>
      </c>
      <c r="Z28" s="23"/>
    </row>
    <row r="29" spans="1:33" x14ac:dyDescent="0.3">
      <c r="A29" s="19" t="s">
        <v>94</v>
      </c>
      <c r="N29" s="60" t="s">
        <v>69</v>
      </c>
      <c r="O29" s="26" t="s">
        <v>70</v>
      </c>
      <c r="P29" s="29">
        <v>7.7</v>
      </c>
      <c r="Q29" s="29">
        <v>27.8</v>
      </c>
      <c r="R29" s="29">
        <v>64.5</v>
      </c>
      <c r="T29" s="22"/>
      <c r="U29" s="60" t="s">
        <v>69</v>
      </c>
      <c r="V29" s="26" t="s">
        <v>70</v>
      </c>
      <c r="W29" s="29">
        <v>12</v>
      </c>
      <c r="X29" s="29">
        <v>39.299999999999997</v>
      </c>
      <c r="Y29" s="29">
        <v>48.7</v>
      </c>
      <c r="Z29" s="23"/>
    </row>
    <row r="30" spans="1:33" x14ac:dyDescent="0.3">
      <c r="A30" s="19" t="s">
        <v>95</v>
      </c>
      <c r="N30" s="60"/>
      <c r="O30" s="26" t="s">
        <v>71</v>
      </c>
      <c r="P30" s="29">
        <v>12.5</v>
      </c>
      <c r="Q30" s="29">
        <v>36.299999999999997</v>
      </c>
      <c r="R30" s="29">
        <v>51.2</v>
      </c>
      <c r="T30" s="22"/>
      <c r="U30" s="60"/>
      <c r="V30" s="26" t="s">
        <v>71</v>
      </c>
      <c r="W30" s="29">
        <v>17.899999999999999</v>
      </c>
      <c r="X30" s="29">
        <v>44.4</v>
      </c>
      <c r="Y30" s="29">
        <v>37.700000000000003</v>
      </c>
      <c r="Z30" s="23"/>
    </row>
    <row r="31" spans="1:33" x14ac:dyDescent="0.3">
      <c r="A31" s="19" t="s">
        <v>44</v>
      </c>
      <c r="N31" s="60"/>
      <c r="O31" s="26" t="s">
        <v>72</v>
      </c>
      <c r="P31" s="29">
        <v>21.7</v>
      </c>
      <c r="Q31" s="29">
        <v>38.9</v>
      </c>
      <c r="R31" s="29">
        <v>39.4</v>
      </c>
      <c r="S31" s="55"/>
      <c r="T31" s="22"/>
      <c r="U31" s="60"/>
      <c r="V31" s="26" t="s">
        <v>72</v>
      </c>
      <c r="W31" s="29">
        <v>25.3</v>
      </c>
      <c r="X31" s="29">
        <v>44.6</v>
      </c>
      <c r="Y31" s="29">
        <v>30.1</v>
      </c>
      <c r="Z31" s="55"/>
    </row>
    <row r="32" spans="1:33" x14ac:dyDescent="0.3">
      <c r="N32" s="60"/>
      <c r="O32" s="26" t="s">
        <v>73</v>
      </c>
      <c r="P32" s="29">
        <v>24.4</v>
      </c>
      <c r="Q32" s="29">
        <v>42.3</v>
      </c>
      <c r="R32" s="29">
        <v>33.4</v>
      </c>
      <c r="S32" s="55"/>
      <c r="T32" s="22"/>
      <c r="U32" s="60"/>
      <c r="V32" s="26" t="s">
        <v>73</v>
      </c>
      <c r="W32" s="29">
        <v>30.3</v>
      </c>
      <c r="X32" s="29">
        <v>46.6</v>
      </c>
      <c r="Y32" s="29">
        <v>23.1</v>
      </c>
      <c r="Z32" s="55"/>
    </row>
    <row r="33" spans="1:26" x14ac:dyDescent="0.3">
      <c r="A33" s="20" t="s">
        <v>53</v>
      </c>
      <c r="B33" s="20"/>
      <c r="C33" s="20"/>
      <c r="D33" s="20"/>
      <c r="N33" s="60" t="s">
        <v>74</v>
      </c>
      <c r="O33" s="26" t="s">
        <v>75</v>
      </c>
      <c r="P33" s="29">
        <v>10.4</v>
      </c>
      <c r="Q33" s="29">
        <v>34.700000000000003</v>
      </c>
      <c r="R33" s="29">
        <v>54.9</v>
      </c>
      <c r="T33" s="22"/>
      <c r="U33" s="60" t="s">
        <v>74</v>
      </c>
      <c r="V33" s="26" t="s">
        <v>75</v>
      </c>
      <c r="W33" s="29">
        <v>14.1</v>
      </c>
      <c r="X33" s="29">
        <v>42</v>
      </c>
      <c r="Y33" s="29">
        <v>43.8</v>
      </c>
      <c r="Z33" s="23"/>
    </row>
    <row r="34" spans="1:26" x14ac:dyDescent="0.3">
      <c r="A34" s="20"/>
      <c r="B34" s="20" t="s">
        <v>96</v>
      </c>
      <c r="C34" s="20" t="s">
        <v>97</v>
      </c>
      <c r="D34" s="20" t="s">
        <v>98</v>
      </c>
      <c r="N34" s="60"/>
      <c r="O34" s="26" t="s">
        <v>76</v>
      </c>
      <c r="P34" s="29">
        <v>15.3</v>
      </c>
      <c r="Q34" s="29">
        <v>36.1</v>
      </c>
      <c r="R34" s="29">
        <v>48.6</v>
      </c>
      <c r="S34" s="56"/>
      <c r="T34" s="22"/>
      <c r="U34" s="60"/>
      <c r="V34" s="26" t="s">
        <v>76</v>
      </c>
      <c r="W34" s="29">
        <v>21.5</v>
      </c>
      <c r="X34" s="29">
        <v>45.4</v>
      </c>
      <c r="Y34" s="29">
        <v>33.1</v>
      </c>
      <c r="Z34" s="56"/>
    </row>
    <row r="35" spans="1:26" ht="16.5" customHeight="1" x14ac:dyDescent="0.3">
      <c r="A35" s="20" t="s">
        <v>99</v>
      </c>
      <c r="B35" s="21">
        <v>35.266769980075267</v>
      </c>
      <c r="C35" s="21">
        <v>30.783705999557228</v>
      </c>
      <c r="D35" s="21">
        <v>33.949524020367498</v>
      </c>
      <c r="N35" s="80" t="s">
        <v>77</v>
      </c>
      <c r="O35" s="26" t="s">
        <v>78</v>
      </c>
      <c r="P35" s="29">
        <v>19.5</v>
      </c>
      <c r="Q35" s="29">
        <v>40</v>
      </c>
      <c r="R35" s="29">
        <v>40.4</v>
      </c>
      <c r="T35" s="22"/>
      <c r="U35" s="80" t="s">
        <v>77</v>
      </c>
      <c r="V35" s="26" t="s">
        <v>78</v>
      </c>
      <c r="W35" s="29">
        <v>24.9</v>
      </c>
      <c r="X35" s="29">
        <v>45.8</v>
      </c>
      <c r="Y35" s="29">
        <v>29.3</v>
      </c>
      <c r="Z35" s="23"/>
    </row>
    <row r="36" spans="1:26" x14ac:dyDescent="0.3">
      <c r="A36" s="20" t="s">
        <v>100</v>
      </c>
      <c r="B36" s="21">
        <v>17.904252699708046</v>
      </c>
      <c r="C36" s="21">
        <v>43.733511555102183</v>
      </c>
      <c r="D36" s="21">
        <v>38.362235745189771</v>
      </c>
      <c r="N36" s="80"/>
      <c r="O36" s="26" t="s">
        <v>79</v>
      </c>
      <c r="P36" s="29">
        <v>16.2</v>
      </c>
      <c r="Q36" s="29">
        <v>39.6</v>
      </c>
      <c r="R36" s="29">
        <v>44.2</v>
      </c>
      <c r="T36" s="22"/>
      <c r="U36" s="80"/>
      <c r="V36" s="26" t="s">
        <v>79</v>
      </c>
      <c r="W36" s="29">
        <v>21.1</v>
      </c>
      <c r="X36" s="29">
        <v>47.4</v>
      </c>
      <c r="Y36" s="29">
        <v>31.5</v>
      </c>
      <c r="Z36" s="23"/>
    </row>
    <row r="37" spans="1:26" x14ac:dyDescent="0.3">
      <c r="A37" s="20" t="s">
        <v>101</v>
      </c>
      <c r="B37" s="21">
        <v>10.761652140962486</v>
      </c>
      <c r="C37" s="21">
        <v>35.472190644604439</v>
      </c>
      <c r="D37" s="21">
        <v>53.766157214433072</v>
      </c>
      <c r="N37" s="80"/>
      <c r="O37" s="26" t="s">
        <v>80</v>
      </c>
      <c r="P37" s="29">
        <v>14.8</v>
      </c>
      <c r="Q37" s="29">
        <v>36.4</v>
      </c>
      <c r="R37" s="29">
        <v>48.8</v>
      </c>
      <c r="T37" s="22"/>
      <c r="U37" s="80"/>
      <c r="V37" s="26" t="s">
        <v>80</v>
      </c>
      <c r="W37" s="29">
        <v>19.600000000000001</v>
      </c>
      <c r="X37" s="29">
        <v>44.5</v>
      </c>
      <c r="Y37" s="29">
        <v>35.799999999999997</v>
      </c>
      <c r="Z37" s="23"/>
    </row>
    <row r="38" spans="1:26" x14ac:dyDescent="0.3">
      <c r="A38" s="20" t="s">
        <v>102</v>
      </c>
      <c r="B38" s="21">
        <v>12.857905626376558</v>
      </c>
      <c r="C38" s="21">
        <v>35.430154174731356</v>
      </c>
      <c r="D38" s="21">
        <v>51.71194019889208</v>
      </c>
      <c r="N38" s="80"/>
      <c r="O38" s="26" t="s">
        <v>81</v>
      </c>
      <c r="P38" s="29">
        <v>10.3</v>
      </c>
      <c r="Q38" s="29">
        <v>34.5</v>
      </c>
      <c r="R38" s="29">
        <v>55.2</v>
      </c>
      <c r="T38" s="22"/>
      <c r="U38" s="80"/>
      <c r="V38" s="26" t="s">
        <v>81</v>
      </c>
      <c r="W38" s="29">
        <v>15.7</v>
      </c>
      <c r="X38" s="29">
        <v>43.2</v>
      </c>
      <c r="Y38" s="29">
        <v>41.1</v>
      </c>
      <c r="Z38" s="23"/>
    </row>
    <row r="39" spans="1:26" x14ac:dyDescent="0.3">
      <c r="A39" s="20" t="s">
        <v>103</v>
      </c>
      <c r="B39" s="21">
        <v>12.081464746940014</v>
      </c>
      <c r="C39" s="21">
        <v>38.493441683245102</v>
      </c>
      <c r="D39" s="21">
        <v>49.425093569814884</v>
      </c>
      <c r="N39" s="80"/>
      <c r="O39" s="26" t="s">
        <v>82</v>
      </c>
      <c r="P39" s="29">
        <v>7</v>
      </c>
      <c r="Q39" s="29">
        <v>29.7</v>
      </c>
      <c r="R39" s="29">
        <v>63.3</v>
      </c>
      <c r="S39" s="55"/>
      <c r="T39" s="22"/>
      <c r="U39" s="80"/>
      <c r="V39" s="26" t="s">
        <v>82</v>
      </c>
      <c r="W39" s="29">
        <v>11.8</v>
      </c>
      <c r="X39" s="29">
        <v>40</v>
      </c>
      <c r="Y39" s="29">
        <v>48.2</v>
      </c>
      <c r="Z39" s="55"/>
    </row>
    <row r="40" spans="1:26" x14ac:dyDescent="0.3">
      <c r="N40" s="61" t="s">
        <v>83</v>
      </c>
      <c r="O40" s="61"/>
      <c r="P40" s="29">
        <v>12.9</v>
      </c>
      <c r="Q40" s="29">
        <v>35.4</v>
      </c>
      <c r="R40" s="29">
        <v>51.7</v>
      </c>
      <c r="T40" s="22"/>
      <c r="U40" s="61" t="s">
        <v>83</v>
      </c>
      <c r="V40" s="61"/>
      <c r="W40" s="29">
        <v>17.899999999999999</v>
      </c>
      <c r="X40" s="29">
        <v>43.7</v>
      </c>
      <c r="Y40" s="29">
        <v>38.4</v>
      </c>
      <c r="Z40" s="23"/>
    </row>
    <row r="41" spans="1:26" x14ac:dyDescent="0.3">
      <c r="N41" s="19" t="s">
        <v>44</v>
      </c>
      <c r="O41" s="25"/>
      <c r="P41" s="25"/>
      <c r="Q41" s="25"/>
      <c r="R41" s="25"/>
      <c r="T41" s="22"/>
      <c r="U41" s="25" t="s">
        <v>44</v>
      </c>
      <c r="V41" s="25"/>
      <c r="W41" s="25"/>
      <c r="X41" s="25"/>
      <c r="Y41" s="25"/>
      <c r="Z41" s="23"/>
    </row>
    <row r="42" spans="1:26" x14ac:dyDescent="0.3">
      <c r="U42" s="25"/>
      <c r="V42" s="25"/>
      <c r="W42" s="25"/>
      <c r="X42" s="25"/>
      <c r="Y42" s="25"/>
    </row>
  </sheetData>
  <mergeCells count="30">
    <mergeCell ref="AB5:AC5"/>
    <mergeCell ref="AB6:AB7"/>
    <mergeCell ref="AB8:AB11"/>
    <mergeCell ref="AB12:AB13"/>
    <mergeCell ref="AB14:AB18"/>
    <mergeCell ref="AB19:AC19"/>
    <mergeCell ref="U26:V26"/>
    <mergeCell ref="U27:U28"/>
    <mergeCell ref="U29:U32"/>
    <mergeCell ref="U33:U34"/>
    <mergeCell ref="U35:U39"/>
    <mergeCell ref="U40:V40"/>
    <mergeCell ref="U5:V5"/>
    <mergeCell ref="U6:U7"/>
    <mergeCell ref="U8:U11"/>
    <mergeCell ref="U12:U13"/>
    <mergeCell ref="U14:U18"/>
    <mergeCell ref="U19:V19"/>
    <mergeCell ref="N40:O40"/>
    <mergeCell ref="N5:O5"/>
    <mergeCell ref="N6:N7"/>
    <mergeCell ref="N8:N11"/>
    <mergeCell ref="N12:N13"/>
    <mergeCell ref="N14:N18"/>
    <mergeCell ref="N19:O19"/>
    <mergeCell ref="N26:O26"/>
    <mergeCell ref="N27:N28"/>
    <mergeCell ref="N29:N32"/>
    <mergeCell ref="N33:N34"/>
    <mergeCell ref="N35:N3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42"/>
  <sheetViews>
    <sheetView workbookViewId="0"/>
  </sheetViews>
  <sheetFormatPr baseColWidth="10" defaultRowHeight="16.5" x14ac:dyDescent="0.3"/>
  <cols>
    <col min="1" max="1" width="21.42578125" style="19" customWidth="1"/>
    <col min="2" max="13" width="11.42578125" style="19"/>
    <col min="14" max="14" width="21" style="19" customWidth="1"/>
    <col min="15" max="15" width="15.42578125" style="19" customWidth="1"/>
    <col min="16" max="20" width="11.42578125" style="19"/>
    <col min="21" max="21" width="21" style="19" customWidth="1"/>
    <col min="22" max="22" width="15.42578125" style="19" customWidth="1"/>
    <col min="23" max="27" width="11.42578125" style="19"/>
    <col min="28" max="28" width="21" style="19" customWidth="1"/>
    <col min="29" max="29" width="15.42578125" style="19" customWidth="1"/>
    <col min="30" max="16384" width="11.42578125" style="19"/>
  </cols>
  <sheetData>
    <row r="2" spans="1:33" x14ac:dyDescent="0.3">
      <c r="A2" s="19" t="s">
        <v>175</v>
      </c>
      <c r="N2" s="19" t="s">
        <v>176</v>
      </c>
      <c r="U2" s="19" t="s">
        <v>178</v>
      </c>
      <c r="AB2" s="19" t="s">
        <v>180</v>
      </c>
    </row>
    <row r="3" spans="1:33" x14ac:dyDescent="0.3">
      <c r="N3" s="19" t="s">
        <v>105</v>
      </c>
      <c r="U3" s="19" t="s">
        <v>105</v>
      </c>
      <c r="AB3" s="19" t="s">
        <v>105</v>
      </c>
    </row>
    <row r="4" spans="1:33" x14ac:dyDescent="0.3">
      <c r="N4" s="24"/>
      <c r="O4" s="24"/>
      <c r="P4" s="24"/>
      <c r="Q4" s="24"/>
      <c r="R4" s="24"/>
      <c r="U4" s="24"/>
      <c r="V4" s="24"/>
      <c r="W4" s="24"/>
      <c r="X4" s="24"/>
      <c r="Y4" s="24"/>
    </row>
    <row r="5" spans="1:33" x14ac:dyDescent="0.3">
      <c r="M5" s="22"/>
      <c r="N5" s="81" t="s">
        <v>58</v>
      </c>
      <c r="O5" s="81"/>
      <c r="P5" s="30" t="s">
        <v>96</v>
      </c>
      <c r="Q5" s="30" t="s">
        <v>97</v>
      </c>
      <c r="R5" s="30" t="s">
        <v>98</v>
      </c>
      <c r="S5" s="23"/>
      <c r="U5" s="81" t="s">
        <v>58</v>
      </c>
      <c r="V5" s="81"/>
      <c r="W5" s="30" t="s">
        <v>96</v>
      </c>
      <c r="X5" s="30" t="s">
        <v>97</v>
      </c>
      <c r="Y5" s="30" t="s">
        <v>98</v>
      </c>
      <c r="Z5" s="23"/>
      <c r="AB5" s="81" t="s">
        <v>58</v>
      </c>
      <c r="AC5" s="81"/>
      <c r="AD5" s="30" t="s">
        <v>96</v>
      </c>
      <c r="AE5" s="30" t="s">
        <v>97</v>
      </c>
      <c r="AF5" s="30" t="s">
        <v>98</v>
      </c>
    </row>
    <row r="6" spans="1:33" x14ac:dyDescent="0.3">
      <c r="M6" s="22"/>
      <c r="N6" s="60" t="s">
        <v>66</v>
      </c>
      <c r="O6" s="26" t="s">
        <v>67</v>
      </c>
      <c r="P6" s="29">
        <v>8.5</v>
      </c>
      <c r="Q6" s="29">
        <v>20.6</v>
      </c>
      <c r="R6" s="29">
        <v>70.8</v>
      </c>
      <c r="S6" s="23"/>
      <c r="U6" s="60" t="s">
        <v>66</v>
      </c>
      <c r="V6" s="26" t="s">
        <v>67</v>
      </c>
      <c r="W6" s="29">
        <v>22</v>
      </c>
      <c r="X6" s="29">
        <v>22.9</v>
      </c>
      <c r="Y6" s="29">
        <v>55.1</v>
      </c>
      <c r="Z6" s="23"/>
      <c r="AB6" s="60" t="s">
        <v>66</v>
      </c>
      <c r="AC6" s="26" t="s">
        <v>67</v>
      </c>
      <c r="AD6" s="29">
        <v>14.5</v>
      </c>
      <c r="AE6" s="29">
        <v>27.2</v>
      </c>
      <c r="AF6" s="29">
        <v>58.3</v>
      </c>
    </row>
    <row r="7" spans="1:33" x14ac:dyDescent="0.3">
      <c r="M7" s="22"/>
      <c r="N7" s="60"/>
      <c r="O7" s="26" t="s">
        <v>68</v>
      </c>
      <c r="P7" s="29">
        <v>38.299999999999997</v>
      </c>
      <c r="Q7" s="29">
        <v>35.5</v>
      </c>
      <c r="R7" s="29">
        <v>26.2</v>
      </c>
      <c r="S7" s="23"/>
      <c r="U7" s="60"/>
      <c r="V7" s="26" t="s">
        <v>68</v>
      </c>
      <c r="W7" s="29">
        <v>63.6</v>
      </c>
      <c r="X7" s="29">
        <v>22.7</v>
      </c>
      <c r="Y7" s="29">
        <v>13.8</v>
      </c>
      <c r="Z7" s="23"/>
      <c r="AB7" s="60"/>
      <c r="AC7" s="26" t="s">
        <v>68</v>
      </c>
      <c r="AD7" s="29">
        <v>45.5</v>
      </c>
      <c r="AE7" s="29">
        <v>37.200000000000003</v>
      </c>
      <c r="AF7" s="29">
        <v>17.3</v>
      </c>
    </row>
    <row r="8" spans="1:33" x14ac:dyDescent="0.3">
      <c r="M8" s="22"/>
      <c r="N8" s="60" t="s">
        <v>69</v>
      </c>
      <c r="O8" s="26" t="s">
        <v>70</v>
      </c>
      <c r="P8" s="29">
        <v>7</v>
      </c>
      <c r="Q8" s="29">
        <v>15.6</v>
      </c>
      <c r="R8" s="29">
        <v>77.400000000000006</v>
      </c>
      <c r="S8" s="23"/>
      <c r="U8" s="60" t="s">
        <v>69</v>
      </c>
      <c r="V8" s="26" t="s">
        <v>70</v>
      </c>
      <c r="W8" s="29">
        <v>19</v>
      </c>
      <c r="X8" s="29">
        <v>19.8</v>
      </c>
      <c r="Y8" s="29">
        <v>61.2</v>
      </c>
      <c r="Z8" s="23"/>
      <c r="AB8" s="60" t="s">
        <v>69</v>
      </c>
      <c r="AC8" s="26" t="s">
        <v>70</v>
      </c>
      <c r="AD8" s="29">
        <v>11.9</v>
      </c>
      <c r="AE8" s="29">
        <v>23.6</v>
      </c>
      <c r="AF8" s="29">
        <v>64.599999999999994</v>
      </c>
    </row>
    <row r="9" spans="1:33" x14ac:dyDescent="0.3">
      <c r="M9" s="22"/>
      <c r="N9" s="60"/>
      <c r="O9" s="26" t="s">
        <v>71</v>
      </c>
      <c r="P9" s="29">
        <v>11.1</v>
      </c>
      <c r="Q9" s="29">
        <v>22.3</v>
      </c>
      <c r="R9" s="29">
        <v>66.5</v>
      </c>
      <c r="S9" s="23"/>
      <c r="U9" s="60"/>
      <c r="V9" s="26" t="s">
        <v>71</v>
      </c>
      <c r="W9" s="29">
        <v>25.8</v>
      </c>
      <c r="X9" s="29">
        <v>23</v>
      </c>
      <c r="Y9" s="29">
        <v>51.2</v>
      </c>
      <c r="Z9" s="23"/>
      <c r="AB9" s="60"/>
      <c r="AC9" s="26" t="s">
        <v>71</v>
      </c>
      <c r="AD9" s="29">
        <v>17.100000000000001</v>
      </c>
      <c r="AE9" s="29">
        <v>28.3</v>
      </c>
      <c r="AF9" s="29">
        <v>54.6</v>
      </c>
    </row>
    <row r="10" spans="1:33" x14ac:dyDescent="0.3">
      <c r="M10" s="22"/>
      <c r="N10" s="60"/>
      <c r="O10" s="26" t="s">
        <v>72</v>
      </c>
      <c r="P10" s="29">
        <v>17.5</v>
      </c>
      <c r="Q10" s="29">
        <v>28</v>
      </c>
      <c r="R10" s="29">
        <v>54.5</v>
      </c>
      <c r="S10" s="55"/>
      <c r="U10" s="60"/>
      <c r="V10" s="26" t="s">
        <v>72</v>
      </c>
      <c r="W10" s="29">
        <v>34.4</v>
      </c>
      <c r="X10" s="29">
        <v>25.9</v>
      </c>
      <c r="Y10" s="29">
        <v>39.799999999999997</v>
      </c>
      <c r="Z10" s="55"/>
      <c r="AB10" s="60"/>
      <c r="AC10" s="26" t="s">
        <v>72</v>
      </c>
      <c r="AD10" s="29">
        <v>26.1</v>
      </c>
      <c r="AE10" s="29">
        <v>32.5</v>
      </c>
      <c r="AF10" s="29">
        <v>41.4</v>
      </c>
      <c r="AG10" s="55"/>
    </row>
    <row r="11" spans="1:33" x14ac:dyDescent="0.3">
      <c r="M11" s="22"/>
      <c r="N11" s="60"/>
      <c r="O11" s="26" t="s">
        <v>73</v>
      </c>
      <c r="P11" s="29">
        <v>20.6</v>
      </c>
      <c r="Q11" s="29">
        <v>30.6</v>
      </c>
      <c r="R11" s="29">
        <v>48.9</v>
      </c>
      <c r="S11" s="55"/>
      <c r="U11" s="60"/>
      <c r="V11" s="26" t="s">
        <v>73</v>
      </c>
      <c r="W11" s="29">
        <v>39.9</v>
      </c>
      <c r="X11" s="29">
        <v>26.7</v>
      </c>
      <c r="Y11" s="29">
        <v>33.299999999999997</v>
      </c>
      <c r="Z11" s="55"/>
      <c r="AB11" s="60"/>
      <c r="AC11" s="26" t="s">
        <v>73</v>
      </c>
      <c r="AD11" s="29">
        <v>30</v>
      </c>
      <c r="AE11" s="29">
        <v>34.6</v>
      </c>
      <c r="AF11" s="29">
        <v>35.299999999999997</v>
      </c>
      <c r="AG11" s="55"/>
    </row>
    <row r="12" spans="1:33" x14ac:dyDescent="0.3">
      <c r="M12" s="22"/>
      <c r="N12" s="60" t="s">
        <v>74</v>
      </c>
      <c r="O12" s="26" t="s">
        <v>75</v>
      </c>
      <c r="P12" s="29">
        <v>12.9</v>
      </c>
      <c r="Q12" s="29">
        <v>24.7</v>
      </c>
      <c r="R12" s="29">
        <v>62.4</v>
      </c>
      <c r="S12" s="23"/>
      <c r="U12" s="60" t="s">
        <v>74</v>
      </c>
      <c r="V12" s="26" t="s">
        <v>75</v>
      </c>
      <c r="W12" s="29">
        <v>29.8</v>
      </c>
      <c r="X12" s="29">
        <v>24.7</v>
      </c>
      <c r="Y12" s="29">
        <v>45.4</v>
      </c>
      <c r="Z12" s="23"/>
      <c r="AB12" s="60" t="s">
        <v>74</v>
      </c>
      <c r="AC12" s="26" t="s">
        <v>75</v>
      </c>
      <c r="AD12" s="29">
        <v>18.7</v>
      </c>
      <c r="AE12" s="29">
        <v>30.4</v>
      </c>
      <c r="AF12" s="29">
        <v>50.9</v>
      </c>
    </row>
    <row r="13" spans="1:33" x14ac:dyDescent="0.3">
      <c r="M13" s="22"/>
      <c r="N13" s="60"/>
      <c r="O13" s="26" t="s">
        <v>76</v>
      </c>
      <c r="P13" s="29">
        <v>9.8000000000000007</v>
      </c>
      <c r="Q13" s="29">
        <v>19.399999999999999</v>
      </c>
      <c r="R13" s="29">
        <v>70.8</v>
      </c>
      <c r="S13" s="55"/>
      <c r="U13" s="60"/>
      <c r="V13" s="26" t="s">
        <v>76</v>
      </c>
      <c r="W13" s="29">
        <v>22</v>
      </c>
      <c r="X13" s="29">
        <v>21</v>
      </c>
      <c r="Y13" s="29">
        <v>57</v>
      </c>
      <c r="Z13" s="55"/>
      <c r="AB13" s="60"/>
      <c r="AC13" s="26" t="s">
        <v>76</v>
      </c>
      <c r="AD13" s="29">
        <v>16.100000000000001</v>
      </c>
      <c r="AE13" s="29">
        <v>25.9</v>
      </c>
      <c r="AF13" s="29">
        <v>58</v>
      </c>
      <c r="AG13" s="55"/>
    </row>
    <row r="14" spans="1:33" ht="16.5" customHeight="1" x14ac:dyDescent="0.3">
      <c r="M14" s="22"/>
      <c r="N14" s="80" t="s">
        <v>77</v>
      </c>
      <c r="O14" s="26" t="s">
        <v>78</v>
      </c>
      <c r="P14" s="29">
        <v>16.899999999999999</v>
      </c>
      <c r="Q14" s="29">
        <v>27.7</v>
      </c>
      <c r="R14" s="29">
        <v>55.4</v>
      </c>
      <c r="S14" s="23"/>
      <c r="U14" s="80" t="s">
        <v>77</v>
      </c>
      <c r="V14" s="26" t="s">
        <v>78</v>
      </c>
      <c r="W14" s="29">
        <v>34.299999999999997</v>
      </c>
      <c r="X14" s="29">
        <v>26</v>
      </c>
      <c r="Y14" s="29">
        <v>39.700000000000003</v>
      </c>
      <c r="Z14" s="23"/>
      <c r="AB14" s="80" t="s">
        <v>77</v>
      </c>
      <c r="AC14" s="26" t="s">
        <v>78</v>
      </c>
      <c r="AD14" s="29">
        <v>25.4</v>
      </c>
      <c r="AE14" s="29">
        <v>31.8</v>
      </c>
      <c r="AF14" s="29">
        <v>42.8</v>
      </c>
    </row>
    <row r="15" spans="1:33" x14ac:dyDescent="0.3">
      <c r="M15" s="22"/>
      <c r="N15" s="80"/>
      <c r="O15" s="26" t="s">
        <v>79</v>
      </c>
      <c r="P15" s="29">
        <v>13.9</v>
      </c>
      <c r="Q15" s="29">
        <v>26.2</v>
      </c>
      <c r="R15" s="29">
        <v>59.9</v>
      </c>
      <c r="S15" s="23"/>
      <c r="U15" s="80"/>
      <c r="V15" s="26" t="s">
        <v>79</v>
      </c>
      <c r="W15" s="29">
        <v>31.2</v>
      </c>
      <c r="X15" s="29">
        <v>25.4</v>
      </c>
      <c r="Y15" s="29">
        <v>43.3</v>
      </c>
      <c r="Z15" s="23"/>
      <c r="AB15" s="80"/>
      <c r="AC15" s="26" t="s">
        <v>79</v>
      </c>
      <c r="AD15" s="29">
        <v>20</v>
      </c>
      <c r="AE15" s="29">
        <v>31.6</v>
      </c>
      <c r="AF15" s="29">
        <v>48.4</v>
      </c>
    </row>
    <row r="16" spans="1:33" x14ac:dyDescent="0.3">
      <c r="M16" s="22"/>
      <c r="N16" s="80"/>
      <c r="O16" s="26" t="s">
        <v>80</v>
      </c>
      <c r="P16" s="29">
        <v>11.9</v>
      </c>
      <c r="Q16" s="29">
        <v>22.7</v>
      </c>
      <c r="R16" s="29">
        <v>65.400000000000006</v>
      </c>
      <c r="S16" s="23"/>
      <c r="U16" s="80"/>
      <c r="V16" s="26" t="s">
        <v>80</v>
      </c>
      <c r="W16" s="29">
        <v>26.9</v>
      </c>
      <c r="X16" s="29">
        <v>23.3</v>
      </c>
      <c r="Y16" s="29">
        <v>49.8</v>
      </c>
      <c r="Z16" s="23"/>
      <c r="AB16" s="80"/>
      <c r="AC16" s="26" t="s">
        <v>80</v>
      </c>
      <c r="AD16" s="29">
        <v>18.8</v>
      </c>
      <c r="AE16" s="29">
        <v>28.7</v>
      </c>
      <c r="AF16" s="29">
        <v>52.5</v>
      </c>
    </row>
    <row r="17" spans="1:33" x14ac:dyDescent="0.3">
      <c r="M17" s="22"/>
      <c r="N17" s="80"/>
      <c r="O17" s="26" t="s">
        <v>81</v>
      </c>
      <c r="P17" s="29">
        <v>9.6</v>
      </c>
      <c r="Q17" s="29">
        <v>20.6</v>
      </c>
      <c r="R17" s="29">
        <v>69.8</v>
      </c>
      <c r="S17" s="23"/>
      <c r="U17" s="80"/>
      <c r="V17" s="26" t="s">
        <v>81</v>
      </c>
      <c r="W17" s="29">
        <v>24.1</v>
      </c>
      <c r="X17" s="29">
        <v>21.5</v>
      </c>
      <c r="Y17" s="29">
        <v>54.4</v>
      </c>
      <c r="Z17" s="23"/>
      <c r="AB17" s="80"/>
      <c r="AC17" s="26" t="s">
        <v>81</v>
      </c>
      <c r="AD17" s="29">
        <v>15.3</v>
      </c>
      <c r="AE17" s="29">
        <v>27.2</v>
      </c>
      <c r="AF17" s="29">
        <v>57.6</v>
      </c>
    </row>
    <row r="18" spans="1:33" x14ac:dyDescent="0.3">
      <c r="M18" s="22"/>
      <c r="N18" s="80"/>
      <c r="O18" s="26" t="s">
        <v>82</v>
      </c>
      <c r="P18" s="29">
        <v>6.9</v>
      </c>
      <c r="Q18" s="29">
        <v>16.2</v>
      </c>
      <c r="R18" s="29">
        <v>77</v>
      </c>
      <c r="S18" s="55"/>
      <c r="U18" s="80"/>
      <c r="V18" s="26" t="s">
        <v>82</v>
      </c>
      <c r="W18" s="29">
        <v>17.5</v>
      </c>
      <c r="X18" s="29">
        <v>19.899999999999999</v>
      </c>
      <c r="Y18" s="29">
        <v>62.6</v>
      </c>
      <c r="Z18" s="55"/>
      <c r="AB18" s="80"/>
      <c r="AC18" s="26" t="s">
        <v>82</v>
      </c>
      <c r="AD18" s="29">
        <v>11.1</v>
      </c>
      <c r="AE18" s="29">
        <v>23.8</v>
      </c>
      <c r="AF18" s="29">
        <v>65.099999999999994</v>
      </c>
      <c r="AG18" s="55"/>
    </row>
    <row r="19" spans="1:33" x14ac:dyDescent="0.3">
      <c r="M19" s="22"/>
      <c r="N19" s="61" t="s">
        <v>83</v>
      </c>
      <c r="O19" s="61"/>
      <c r="P19" s="29">
        <v>11.3</v>
      </c>
      <c r="Q19" s="29">
        <v>22</v>
      </c>
      <c r="R19" s="29">
        <v>66.7</v>
      </c>
      <c r="S19" s="23"/>
      <c r="U19" s="61" t="s">
        <v>83</v>
      </c>
      <c r="V19" s="61"/>
      <c r="W19" s="29">
        <v>25.9</v>
      </c>
      <c r="X19" s="29">
        <v>22.8</v>
      </c>
      <c r="Y19" s="29">
        <v>51.3</v>
      </c>
      <c r="Z19" s="23"/>
      <c r="AB19" s="61" t="s">
        <v>83</v>
      </c>
      <c r="AC19" s="61"/>
      <c r="AD19" s="29">
        <v>17.399999999999999</v>
      </c>
      <c r="AE19" s="29">
        <v>28.1</v>
      </c>
      <c r="AF19" s="29">
        <v>54.5</v>
      </c>
    </row>
    <row r="20" spans="1:33" x14ac:dyDescent="0.3">
      <c r="N20" s="19" t="s">
        <v>44</v>
      </c>
      <c r="O20" s="25"/>
      <c r="P20" s="25"/>
      <c r="Q20" s="25"/>
      <c r="R20" s="25"/>
      <c r="U20" s="19" t="s">
        <v>44</v>
      </c>
      <c r="V20" s="25"/>
      <c r="W20" s="25"/>
      <c r="X20" s="25"/>
      <c r="Y20" s="25"/>
      <c r="AB20" s="19" t="s">
        <v>44</v>
      </c>
      <c r="AC20" s="25"/>
      <c r="AD20" s="25"/>
      <c r="AE20" s="25"/>
      <c r="AF20" s="25"/>
    </row>
    <row r="23" spans="1:33" x14ac:dyDescent="0.3">
      <c r="N23" s="19" t="s">
        <v>177</v>
      </c>
      <c r="U23" s="19" t="s">
        <v>179</v>
      </c>
    </row>
    <row r="24" spans="1:33" x14ac:dyDescent="0.3">
      <c r="N24" s="19" t="s">
        <v>105</v>
      </c>
      <c r="U24" s="19" t="s">
        <v>106</v>
      </c>
    </row>
    <row r="25" spans="1:33" x14ac:dyDescent="0.3">
      <c r="N25" s="24"/>
      <c r="O25" s="24"/>
      <c r="P25" s="24"/>
      <c r="Q25" s="24"/>
      <c r="R25" s="24"/>
      <c r="U25" s="24"/>
      <c r="V25" s="24"/>
      <c r="W25" s="24"/>
      <c r="X25" s="24"/>
      <c r="Y25" s="24"/>
    </row>
    <row r="26" spans="1:33" x14ac:dyDescent="0.3">
      <c r="M26" s="22"/>
      <c r="N26" s="81" t="s">
        <v>58</v>
      </c>
      <c r="O26" s="81"/>
      <c r="P26" s="30" t="s">
        <v>96</v>
      </c>
      <c r="Q26" s="30" t="s">
        <v>97</v>
      </c>
      <c r="R26" s="30" t="s">
        <v>98</v>
      </c>
      <c r="S26" s="23"/>
      <c r="T26" s="22"/>
      <c r="U26" s="81" t="s">
        <v>58</v>
      </c>
      <c r="V26" s="81"/>
      <c r="W26" s="30" t="s">
        <v>96</v>
      </c>
      <c r="X26" s="30" t="s">
        <v>97</v>
      </c>
      <c r="Y26" s="30" t="s">
        <v>98</v>
      </c>
      <c r="Z26" s="23"/>
    </row>
    <row r="27" spans="1:33" x14ac:dyDescent="0.3">
      <c r="N27" s="60" t="s">
        <v>66</v>
      </c>
      <c r="O27" s="26" t="s">
        <v>67</v>
      </c>
      <c r="P27" s="29">
        <v>13.1</v>
      </c>
      <c r="Q27" s="29">
        <v>39.6</v>
      </c>
      <c r="R27" s="29">
        <v>47.2</v>
      </c>
      <c r="T27" s="22"/>
      <c r="U27" s="60" t="s">
        <v>66</v>
      </c>
      <c r="V27" s="26" t="s">
        <v>67</v>
      </c>
      <c r="W27" s="29">
        <v>26.1</v>
      </c>
      <c r="X27" s="29">
        <v>33.9</v>
      </c>
      <c r="Y27" s="29">
        <v>40</v>
      </c>
      <c r="Z27" s="23"/>
    </row>
    <row r="28" spans="1:33" x14ac:dyDescent="0.3">
      <c r="A28" s="19" t="s">
        <v>112</v>
      </c>
      <c r="N28" s="60"/>
      <c r="O28" s="26" t="s">
        <v>68</v>
      </c>
      <c r="P28" s="29">
        <v>36.700000000000003</v>
      </c>
      <c r="Q28" s="29">
        <v>52.1</v>
      </c>
      <c r="R28" s="29">
        <v>11.2</v>
      </c>
      <c r="T28" s="22"/>
      <c r="U28" s="60"/>
      <c r="V28" s="26" t="s">
        <v>68</v>
      </c>
      <c r="W28" s="29">
        <v>64.5</v>
      </c>
      <c r="X28" s="29">
        <v>27.2</v>
      </c>
      <c r="Y28" s="29">
        <v>8.4</v>
      </c>
      <c r="Z28" s="23"/>
    </row>
    <row r="29" spans="1:33" x14ac:dyDescent="0.3">
      <c r="A29" s="19" t="s">
        <v>94</v>
      </c>
      <c r="N29" s="60" t="s">
        <v>69</v>
      </c>
      <c r="O29" s="26" t="s">
        <v>70</v>
      </c>
      <c r="P29" s="29">
        <v>12.4</v>
      </c>
      <c r="Q29" s="29">
        <v>35.200000000000003</v>
      </c>
      <c r="R29" s="29">
        <v>52.4</v>
      </c>
      <c r="T29" s="22"/>
      <c r="U29" s="60" t="s">
        <v>69</v>
      </c>
      <c r="V29" s="26" t="s">
        <v>70</v>
      </c>
      <c r="W29" s="29">
        <v>22.6</v>
      </c>
      <c r="X29" s="29">
        <v>31</v>
      </c>
      <c r="Y29" s="29">
        <v>46.5</v>
      </c>
      <c r="Z29" s="23"/>
    </row>
    <row r="30" spans="1:33" x14ac:dyDescent="0.3">
      <c r="A30" s="19" t="s">
        <v>95</v>
      </c>
      <c r="N30" s="60"/>
      <c r="O30" s="26" t="s">
        <v>71</v>
      </c>
      <c r="P30" s="29">
        <v>14.9</v>
      </c>
      <c r="Q30" s="29">
        <v>41.1</v>
      </c>
      <c r="R30" s="29">
        <v>43.9</v>
      </c>
      <c r="T30" s="22"/>
      <c r="U30" s="60"/>
      <c r="V30" s="26" t="s">
        <v>71</v>
      </c>
      <c r="W30" s="29">
        <v>29.2</v>
      </c>
      <c r="X30" s="29">
        <v>33.5</v>
      </c>
      <c r="Y30" s="29">
        <v>37.299999999999997</v>
      </c>
      <c r="Z30" s="23"/>
    </row>
    <row r="31" spans="1:33" x14ac:dyDescent="0.3">
      <c r="A31" s="19" t="s">
        <v>44</v>
      </c>
      <c r="N31" s="60"/>
      <c r="O31" s="26" t="s">
        <v>72</v>
      </c>
      <c r="P31" s="29">
        <v>21.5</v>
      </c>
      <c r="Q31" s="29">
        <v>44.1</v>
      </c>
      <c r="R31" s="29">
        <v>34.4</v>
      </c>
      <c r="S31" s="55"/>
      <c r="T31" s="22"/>
      <c r="U31" s="60"/>
      <c r="V31" s="26" t="s">
        <v>72</v>
      </c>
      <c r="W31" s="29">
        <v>39.4</v>
      </c>
      <c r="X31" s="29">
        <v>35.6</v>
      </c>
      <c r="Y31" s="29">
        <v>25</v>
      </c>
      <c r="Z31" s="55"/>
    </row>
    <row r="32" spans="1:33" x14ac:dyDescent="0.3">
      <c r="N32" s="60"/>
      <c r="O32" s="26" t="s">
        <v>73</v>
      </c>
      <c r="P32" s="29">
        <v>23.5</v>
      </c>
      <c r="Q32" s="29">
        <v>50.2</v>
      </c>
      <c r="R32" s="29">
        <v>26.3</v>
      </c>
      <c r="S32" s="55"/>
      <c r="T32" s="22"/>
      <c r="U32" s="60"/>
      <c r="V32" s="26" t="s">
        <v>73</v>
      </c>
      <c r="W32" s="29">
        <v>49.6</v>
      </c>
      <c r="X32" s="29">
        <v>32.200000000000003</v>
      </c>
      <c r="Y32" s="29">
        <v>18.2</v>
      </c>
      <c r="Z32" s="55"/>
    </row>
    <row r="33" spans="1:26" x14ac:dyDescent="0.3">
      <c r="A33" s="20" t="s">
        <v>53</v>
      </c>
      <c r="B33" s="20"/>
      <c r="C33" s="20"/>
      <c r="D33" s="20"/>
      <c r="N33" s="60" t="s">
        <v>74</v>
      </c>
      <c r="O33" s="26" t="s">
        <v>75</v>
      </c>
      <c r="P33" s="29">
        <v>17.100000000000001</v>
      </c>
      <c r="Q33" s="29">
        <v>43.9</v>
      </c>
      <c r="R33" s="29">
        <v>39</v>
      </c>
      <c r="T33" s="22"/>
      <c r="U33" s="60" t="s">
        <v>74</v>
      </c>
      <c r="V33" s="26" t="s">
        <v>75</v>
      </c>
      <c r="W33" s="29">
        <v>27.3</v>
      </c>
      <c r="X33" s="29">
        <v>34.299999999999997</v>
      </c>
      <c r="Y33" s="29">
        <v>38.4</v>
      </c>
      <c r="Z33" s="23"/>
    </row>
    <row r="34" spans="1:26" x14ac:dyDescent="0.3">
      <c r="A34" s="20"/>
      <c r="B34" s="20" t="s">
        <v>96</v>
      </c>
      <c r="C34" s="20" t="s">
        <v>97</v>
      </c>
      <c r="D34" s="20" t="s">
        <v>98</v>
      </c>
      <c r="N34" s="60"/>
      <c r="O34" s="26" t="s">
        <v>76</v>
      </c>
      <c r="P34" s="29">
        <v>13.6</v>
      </c>
      <c r="Q34" s="29">
        <v>37.700000000000003</v>
      </c>
      <c r="R34" s="29">
        <v>48.7</v>
      </c>
      <c r="S34" s="55"/>
      <c r="T34" s="22"/>
      <c r="U34" s="60"/>
      <c r="V34" s="26" t="s">
        <v>76</v>
      </c>
      <c r="W34" s="29">
        <v>31.8</v>
      </c>
      <c r="X34" s="29">
        <v>32.299999999999997</v>
      </c>
      <c r="Y34" s="29">
        <v>35.9</v>
      </c>
      <c r="Z34" s="55"/>
    </row>
    <row r="35" spans="1:26" ht="16.5" customHeight="1" x14ac:dyDescent="0.3">
      <c r="A35" s="20" t="s">
        <v>107</v>
      </c>
      <c r="B35" s="21">
        <v>17.395774601174089</v>
      </c>
      <c r="C35" s="21">
        <v>28.111837086663794</v>
      </c>
      <c r="D35" s="21">
        <v>54.49238831216212</v>
      </c>
      <c r="N35" s="80" t="s">
        <v>77</v>
      </c>
      <c r="O35" s="26" t="s">
        <v>78</v>
      </c>
      <c r="P35" s="29">
        <v>21.2</v>
      </c>
      <c r="Q35" s="29">
        <v>45.4</v>
      </c>
      <c r="R35" s="29">
        <v>33.4</v>
      </c>
      <c r="T35" s="22"/>
      <c r="U35" s="80" t="s">
        <v>77</v>
      </c>
      <c r="V35" s="26" t="s">
        <v>78</v>
      </c>
      <c r="W35" s="29">
        <v>40</v>
      </c>
      <c r="X35" s="29">
        <v>34.200000000000003</v>
      </c>
      <c r="Y35" s="29">
        <v>25.8</v>
      </c>
      <c r="Z35" s="23"/>
    </row>
    <row r="36" spans="1:26" x14ac:dyDescent="0.3">
      <c r="A36" s="20" t="s">
        <v>108</v>
      </c>
      <c r="B36" s="21">
        <v>29.614339285099945</v>
      </c>
      <c r="C36" s="21">
        <v>33.254205800392192</v>
      </c>
      <c r="D36" s="21">
        <v>37.131454914507863</v>
      </c>
      <c r="N36" s="80"/>
      <c r="O36" s="26" t="s">
        <v>79</v>
      </c>
      <c r="P36" s="29">
        <v>17.100000000000001</v>
      </c>
      <c r="Q36" s="29">
        <v>45.6</v>
      </c>
      <c r="R36" s="29">
        <v>37.299999999999997</v>
      </c>
      <c r="T36" s="22"/>
      <c r="U36" s="80"/>
      <c r="V36" s="26" t="s">
        <v>79</v>
      </c>
      <c r="W36" s="29">
        <v>34.4</v>
      </c>
      <c r="X36" s="29">
        <v>34.299999999999997</v>
      </c>
      <c r="Y36" s="29">
        <v>31.3</v>
      </c>
      <c r="Z36" s="23"/>
    </row>
    <row r="37" spans="1:26" x14ac:dyDescent="0.3">
      <c r="A37" s="20" t="s">
        <v>109</v>
      </c>
      <c r="B37" s="21">
        <v>25.885278514588862</v>
      </c>
      <c r="C37" s="21">
        <v>22.848143236074272</v>
      </c>
      <c r="D37" s="21">
        <v>51.266578249336867</v>
      </c>
      <c r="N37" s="80"/>
      <c r="O37" s="26" t="s">
        <v>80</v>
      </c>
      <c r="P37" s="29">
        <v>15.8</v>
      </c>
      <c r="Q37" s="29">
        <v>42</v>
      </c>
      <c r="R37" s="29">
        <v>42.2</v>
      </c>
      <c r="T37" s="22"/>
      <c r="U37" s="80"/>
      <c r="V37" s="26" t="s">
        <v>80</v>
      </c>
      <c r="W37" s="29">
        <v>31.3</v>
      </c>
      <c r="X37" s="29">
        <v>33.4</v>
      </c>
      <c r="Y37" s="29">
        <v>35.4</v>
      </c>
      <c r="Z37" s="23"/>
    </row>
    <row r="38" spans="1:26" x14ac:dyDescent="0.3">
      <c r="A38" s="20" t="s">
        <v>110</v>
      </c>
      <c r="B38" s="21">
        <v>15.325504806892651</v>
      </c>
      <c r="C38" s="21">
        <v>40.773760021290045</v>
      </c>
      <c r="D38" s="21">
        <v>43.90073517181731</v>
      </c>
      <c r="N38" s="80"/>
      <c r="O38" s="26" t="s">
        <v>81</v>
      </c>
      <c r="P38" s="29">
        <v>14.4</v>
      </c>
      <c r="Q38" s="29">
        <v>39.799999999999997</v>
      </c>
      <c r="R38" s="29">
        <v>45.8</v>
      </c>
      <c r="T38" s="22"/>
      <c r="U38" s="80"/>
      <c r="V38" s="26" t="s">
        <v>81</v>
      </c>
      <c r="W38" s="29">
        <v>27.3</v>
      </c>
      <c r="X38" s="29">
        <v>33.200000000000003</v>
      </c>
      <c r="Y38" s="29">
        <v>39.5</v>
      </c>
      <c r="Z38" s="23"/>
    </row>
    <row r="39" spans="1:26" x14ac:dyDescent="0.3">
      <c r="A39" s="20" t="s">
        <v>111</v>
      </c>
      <c r="B39" s="21">
        <v>11.30524152106886</v>
      </c>
      <c r="C39" s="21">
        <v>22.020356065378113</v>
      </c>
      <c r="D39" s="21">
        <v>66.674402413553025</v>
      </c>
      <c r="N39" s="80"/>
      <c r="O39" s="26" t="s">
        <v>82</v>
      </c>
      <c r="P39" s="29">
        <v>10.5</v>
      </c>
      <c r="Q39" s="29">
        <v>34.6</v>
      </c>
      <c r="R39" s="29">
        <v>54.9</v>
      </c>
      <c r="S39" s="55"/>
      <c r="T39" s="22"/>
      <c r="U39" s="80"/>
      <c r="V39" s="26" t="s">
        <v>82</v>
      </c>
      <c r="W39" s="29">
        <v>20.399999999999999</v>
      </c>
      <c r="X39" s="29">
        <v>31.8</v>
      </c>
      <c r="Y39" s="29">
        <v>47.8</v>
      </c>
      <c r="Z39" s="55"/>
    </row>
    <row r="40" spans="1:26" x14ac:dyDescent="0.3">
      <c r="N40" s="61" t="s">
        <v>83</v>
      </c>
      <c r="O40" s="61"/>
      <c r="P40" s="29">
        <v>15.3</v>
      </c>
      <c r="Q40" s="29">
        <v>40.799999999999997</v>
      </c>
      <c r="R40" s="29">
        <v>43.9</v>
      </c>
      <c r="T40" s="22"/>
      <c r="U40" s="61" t="s">
        <v>83</v>
      </c>
      <c r="V40" s="61"/>
      <c r="W40" s="29">
        <v>29.6</v>
      </c>
      <c r="X40" s="29">
        <v>33.299999999999997</v>
      </c>
      <c r="Y40" s="29">
        <v>37.1</v>
      </c>
      <c r="Z40" s="23"/>
    </row>
    <row r="41" spans="1:26" x14ac:dyDescent="0.3">
      <c r="N41" s="19" t="s">
        <v>44</v>
      </c>
      <c r="O41" s="25"/>
      <c r="P41" s="25"/>
      <c r="Q41" s="25"/>
      <c r="R41" s="25"/>
      <c r="T41" s="22"/>
      <c r="U41" s="25" t="s">
        <v>44</v>
      </c>
      <c r="V41" s="25"/>
      <c r="W41" s="25"/>
      <c r="X41" s="25"/>
      <c r="Y41" s="25"/>
      <c r="Z41" s="23"/>
    </row>
    <row r="42" spans="1:26" x14ac:dyDescent="0.3">
      <c r="U42" s="25"/>
      <c r="V42" s="25"/>
      <c r="W42" s="25"/>
      <c r="X42" s="25"/>
      <c r="Y42" s="25"/>
    </row>
  </sheetData>
  <mergeCells count="30">
    <mergeCell ref="N33:N34"/>
    <mergeCell ref="U33:U34"/>
    <mergeCell ref="N35:N39"/>
    <mergeCell ref="U35:U39"/>
    <mergeCell ref="N40:O40"/>
    <mergeCell ref="U40:V40"/>
    <mergeCell ref="N26:O26"/>
    <mergeCell ref="U26:V26"/>
    <mergeCell ref="N27:N28"/>
    <mergeCell ref="U27:U28"/>
    <mergeCell ref="N29:N32"/>
    <mergeCell ref="U29:U32"/>
    <mergeCell ref="N14:N18"/>
    <mergeCell ref="U14:U18"/>
    <mergeCell ref="AB14:AB18"/>
    <mergeCell ref="N19:O19"/>
    <mergeCell ref="U19:V19"/>
    <mergeCell ref="AB19:AC19"/>
    <mergeCell ref="N8:N11"/>
    <mergeCell ref="U8:U11"/>
    <mergeCell ref="AB8:AB11"/>
    <mergeCell ref="N12:N13"/>
    <mergeCell ref="U12:U13"/>
    <mergeCell ref="AB12:AB13"/>
    <mergeCell ref="N5:O5"/>
    <mergeCell ref="U5:V5"/>
    <mergeCell ref="AB5:AC5"/>
    <mergeCell ref="N6:N7"/>
    <mergeCell ref="U6:U7"/>
    <mergeCell ref="AB6:AB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2"/>
  <sheetViews>
    <sheetView workbookViewId="0"/>
  </sheetViews>
  <sheetFormatPr baseColWidth="10" defaultRowHeight="16.5" x14ac:dyDescent="0.3"/>
  <cols>
    <col min="1" max="1" width="17.85546875" style="19" customWidth="1"/>
    <col min="2" max="13" width="11.42578125" style="19"/>
    <col min="14" max="14" width="21.140625" style="19" customWidth="1"/>
    <col min="15" max="15" width="14.85546875" style="19" bestFit="1" customWidth="1"/>
    <col min="16" max="18" width="16" style="32" customWidth="1"/>
    <col min="19" max="19" width="12.28515625" style="32" bestFit="1" customWidth="1"/>
    <col min="20" max="20" width="9.5703125" style="19" bestFit="1" customWidth="1"/>
    <col min="21" max="16384" width="11.42578125" style="19"/>
  </cols>
  <sheetData>
    <row r="2" spans="1:21" x14ac:dyDescent="0.3">
      <c r="A2" s="19" t="s">
        <v>172</v>
      </c>
      <c r="N2" s="19" t="s">
        <v>173</v>
      </c>
    </row>
    <row r="3" spans="1:21" x14ac:dyDescent="0.3">
      <c r="N3" s="24"/>
      <c r="O3" s="24"/>
      <c r="P3" s="33"/>
      <c r="Q3" s="33"/>
      <c r="R3" s="33"/>
      <c r="S3" s="33"/>
      <c r="T3" s="24"/>
    </row>
    <row r="4" spans="1:21" x14ac:dyDescent="0.3">
      <c r="M4" s="22"/>
      <c r="N4" s="82" t="s">
        <v>58</v>
      </c>
      <c r="O4" s="82"/>
      <c r="P4" s="36" t="s">
        <v>115</v>
      </c>
      <c r="Q4" s="36" t="s">
        <v>116</v>
      </c>
      <c r="R4" s="36" t="s">
        <v>117</v>
      </c>
      <c r="S4" s="36" t="s">
        <v>119</v>
      </c>
      <c r="T4" s="36" t="s">
        <v>120</v>
      </c>
      <c r="U4" s="23"/>
    </row>
    <row r="5" spans="1:21" x14ac:dyDescent="0.3">
      <c r="M5" s="22"/>
      <c r="N5" s="60" t="s">
        <v>66</v>
      </c>
      <c r="O5" s="26" t="s">
        <v>67</v>
      </c>
      <c r="P5" s="29">
        <v>12.7</v>
      </c>
      <c r="Q5" s="29">
        <v>31.4</v>
      </c>
      <c r="R5" s="29">
        <v>55.8</v>
      </c>
      <c r="S5" s="35">
        <v>126.7</v>
      </c>
      <c r="T5" s="35">
        <v>35</v>
      </c>
      <c r="U5" s="55">
        <f>R5-R25</f>
        <v>3.2999999999999972</v>
      </c>
    </row>
    <row r="6" spans="1:21" x14ac:dyDescent="0.3">
      <c r="M6" s="22"/>
      <c r="N6" s="60"/>
      <c r="O6" s="26" t="s">
        <v>68</v>
      </c>
      <c r="P6" s="29">
        <v>47</v>
      </c>
      <c r="Q6" s="29">
        <v>29.8</v>
      </c>
      <c r="R6" s="29">
        <v>23.1</v>
      </c>
      <c r="S6" s="35">
        <v>92.7</v>
      </c>
      <c r="T6" s="35">
        <v>37.700000000000003</v>
      </c>
      <c r="U6" s="55">
        <f t="shared" ref="U6:U19" si="0">R6-R26</f>
        <v>3.1000000000000014</v>
      </c>
    </row>
    <row r="7" spans="1:21" x14ac:dyDescent="0.3">
      <c r="M7" s="22"/>
      <c r="N7" s="80" t="s">
        <v>69</v>
      </c>
      <c r="O7" s="26" t="s">
        <v>70</v>
      </c>
      <c r="P7" s="29">
        <v>11</v>
      </c>
      <c r="Q7" s="29">
        <v>25.8</v>
      </c>
      <c r="R7" s="29">
        <v>63.2</v>
      </c>
      <c r="S7" s="35">
        <v>132.19999999999999</v>
      </c>
      <c r="T7" s="35">
        <v>36.1</v>
      </c>
      <c r="U7" s="56">
        <f t="shared" si="0"/>
        <v>1.7000000000000028</v>
      </c>
    </row>
    <row r="8" spans="1:21" x14ac:dyDescent="0.3">
      <c r="M8" s="22"/>
      <c r="N8" s="80"/>
      <c r="O8" s="26" t="s">
        <v>71</v>
      </c>
      <c r="P8" s="29">
        <v>16</v>
      </c>
      <c r="Q8" s="29">
        <v>32.1</v>
      </c>
      <c r="R8" s="29">
        <v>52</v>
      </c>
      <c r="S8" s="35">
        <v>123.1</v>
      </c>
      <c r="T8" s="35">
        <v>36.5</v>
      </c>
      <c r="U8" s="56">
        <f t="shared" si="0"/>
        <v>2.6000000000000014</v>
      </c>
    </row>
    <row r="9" spans="1:21" x14ac:dyDescent="0.3">
      <c r="M9" s="22"/>
      <c r="N9" s="80"/>
      <c r="O9" s="26" t="s">
        <v>72</v>
      </c>
      <c r="P9" s="29">
        <v>19.8</v>
      </c>
      <c r="Q9" s="29">
        <v>32.1</v>
      </c>
      <c r="R9" s="29">
        <v>48.1</v>
      </c>
      <c r="S9" s="35">
        <v>118.7</v>
      </c>
      <c r="T9" s="35">
        <v>36.5</v>
      </c>
      <c r="U9" s="56">
        <f t="shared" si="0"/>
        <v>4.1000000000000014</v>
      </c>
    </row>
    <row r="10" spans="1:21" x14ac:dyDescent="0.3">
      <c r="M10" s="22"/>
      <c r="N10" s="80"/>
      <c r="O10" s="26" t="s">
        <v>73</v>
      </c>
      <c r="P10" s="29">
        <v>23.6</v>
      </c>
      <c r="Q10" s="29">
        <v>31.1</v>
      </c>
      <c r="R10" s="29">
        <v>45.3</v>
      </c>
      <c r="S10" s="35">
        <v>115.4</v>
      </c>
      <c r="T10" s="35">
        <v>36.5</v>
      </c>
      <c r="U10" s="56">
        <f t="shared" si="0"/>
        <v>4.2999999999999972</v>
      </c>
    </row>
    <row r="11" spans="1:21" x14ac:dyDescent="0.3">
      <c r="M11" s="22"/>
      <c r="N11" s="60" t="s">
        <v>74</v>
      </c>
      <c r="O11" s="26" t="s">
        <v>75</v>
      </c>
      <c r="P11" s="29">
        <v>13</v>
      </c>
      <c r="Q11" s="29">
        <v>29.7</v>
      </c>
      <c r="R11" s="29">
        <v>57.3</v>
      </c>
      <c r="S11" s="35">
        <v>127.3</v>
      </c>
      <c r="T11" s="35">
        <v>36.200000000000003</v>
      </c>
      <c r="U11" s="55">
        <f t="shared" si="0"/>
        <v>3.0999999999999943</v>
      </c>
    </row>
    <row r="12" spans="1:21" x14ac:dyDescent="0.3">
      <c r="M12" s="22"/>
      <c r="N12" s="60"/>
      <c r="O12" s="26" t="s">
        <v>76</v>
      </c>
      <c r="P12" s="29">
        <v>18.8</v>
      </c>
      <c r="Q12" s="29">
        <v>32.799999999999997</v>
      </c>
      <c r="R12" s="29">
        <v>48.4</v>
      </c>
      <c r="S12" s="35">
        <v>119.8</v>
      </c>
      <c r="T12" s="35">
        <v>36.6</v>
      </c>
      <c r="U12" s="55">
        <f t="shared" si="0"/>
        <v>2.7999999999999972</v>
      </c>
    </row>
    <row r="13" spans="1:21" x14ac:dyDescent="0.3">
      <c r="M13" s="22"/>
      <c r="N13" s="80" t="s">
        <v>77</v>
      </c>
      <c r="O13" s="26" t="s">
        <v>78</v>
      </c>
      <c r="P13" s="29">
        <v>20.2</v>
      </c>
      <c r="Q13" s="29">
        <v>32.4</v>
      </c>
      <c r="R13" s="29">
        <v>47.4</v>
      </c>
      <c r="S13" s="35">
        <v>118.1</v>
      </c>
      <c r="T13" s="35">
        <v>36.5</v>
      </c>
      <c r="U13" s="55">
        <f t="shared" si="0"/>
        <v>4.1000000000000014</v>
      </c>
    </row>
    <row r="14" spans="1:21" x14ac:dyDescent="0.3">
      <c r="M14" s="22"/>
      <c r="N14" s="80"/>
      <c r="O14" s="26" t="s">
        <v>79</v>
      </c>
      <c r="P14" s="29">
        <v>18.100000000000001</v>
      </c>
      <c r="Q14" s="29">
        <v>32.200000000000003</v>
      </c>
      <c r="R14" s="29">
        <v>49.7</v>
      </c>
      <c r="S14" s="35">
        <v>120.9</v>
      </c>
      <c r="T14" s="35">
        <v>36.4</v>
      </c>
      <c r="U14" s="55">
        <f t="shared" si="0"/>
        <v>4.5</v>
      </c>
    </row>
    <row r="15" spans="1:21" x14ac:dyDescent="0.3">
      <c r="M15" s="22"/>
      <c r="N15" s="80"/>
      <c r="O15" s="26" t="s">
        <v>80</v>
      </c>
      <c r="P15" s="29">
        <v>18.399999999999999</v>
      </c>
      <c r="Q15" s="29">
        <v>33.4</v>
      </c>
      <c r="R15" s="29">
        <v>48.2</v>
      </c>
      <c r="S15" s="35">
        <v>120</v>
      </c>
      <c r="T15" s="35">
        <v>36.700000000000003</v>
      </c>
      <c r="U15" s="55">
        <f t="shared" si="0"/>
        <v>1.8000000000000043</v>
      </c>
    </row>
    <row r="16" spans="1:21" x14ac:dyDescent="0.3">
      <c r="M16" s="22"/>
      <c r="N16" s="80"/>
      <c r="O16" s="26" t="s">
        <v>81</v>
      </c>
      <c r="P16" s="29">
        <v>14.3</v>
      </c>
      <c r="Q16" s="29">
        <v>31.6</v>
      </c>
      <c r="R16" s="29">
        <v>54</v>
      </c>
      <c r="S16" s="35">
        <v>124.8</v>
      </c>
      <c r="T16" s="35">
        <v>36.200000000000003</v>
      </c>
      <c r="U16" s="55">
        <f t="shared" si="0"/>
        <v>2.5</v>
      </c>
    </row>
    <row r="17" spans="1:21" x14ac:dyDescent="0.3">
      <c r="M17" s="22"/>
      <c r="N17" s="80"/>
      <c r="O17" s="26" t="s">
        <v>82</v>
      </c>
      <c r="P17" s="29">
        <v>10.6</v>
      </c>
      <c r="Q17" s="29">
        <v>27.7</v>
      </c>
      <c r="R17" s="29">
        <v>61.7</v>
      </c>
      <c r="S17" s="35">
        <v>131.30000000000001</v>
      </c>
      <c r="T17" s="35">
        <v>35.9</v>
      </c>
      <c r="U17" s="55">
        <f t="shared" si="0"/>
        <v>2.4000000000000057</v>
      </c>
    </row>
    <row r="18" spans="1:21" x14ac:dyDescent="0.3">
      <c r="M18" s="22"/>
      <c r="N18" s="61" t="s">
        <v>83</v>
      </c>
      <c r="O18" s="61"/>
      <c r="P18" s="29">
        <v>15.9</v>
      </c>
      <c r="Q18" s="29">
        <v>31.3</v>
      </c>
      <c r="R18" s="29">
        <v>52.8</v>
      </c>
      <c r="S18" s="35">
        <v>123.5</v>
      </c>
      <c r="T18" s="35">
        <v>36.6</v>
      </c>
      <c r="U18" s="55">
        <f t="shared" si="0"/>
        <v>3</v>
      </c>
    </row>
    <row r="19" spans="1:21" x14ac:dyDescent="0.3">
      <c r="N19" s="19" t="s">
        <v>44</v>
      </c>
      <c r="O19" s="25"/>
      <c r="P19" s="34"/>
      <c r="Q19" s="34"/>
      <c r="R19" s="34"/>
      <c r="S19" s="34"/>
      <c r="T19" s="25"/>
      <c r="U19" s="55"/>
    </row>
    <row r="22" spans="1:21" x14ac:dyDescent="0.3">
      <c r="N22" s="19" t="s">
        <v>174</v>
      </c>
    </row>
    <row r="24" spans="1:21" x14ac:dyDescent="0.3">
      <c r="N24" s="82" t="s">
        <v>58</v>
      </c>
      <c r="O24" s="82"/>
      <c r="P24" s="36" t="s">
        <v>115</v>
      </c>
      <c r="Q24" s="36" t="s">
        <v>116</v>
      </c>
      <c r="R24" s="36" t="s">
        <v>117</v>
      </c>
      <c r="S24" s="36" t="s">
        <v>119</v>
      </c>
      <c r="T24" s="36" t="s">
        <v>120</v>
      </c>
    </row>
    <row r="25" spans="1:21" x14ac:dyDescent="0.3">
      <c r="A25" s="19" t="s">
        <v>113</v>
      </c>
      <c r="N25" s="60" t="s">
        <v>66</v>
      </c>
      <c r="O25" s="26" t="s">
        <v>67</v>
      </c>
      <c r="P25" s="29">
        <v>13.6</v>
      </c>
      <c r="Q25" s="29">
        <v>33.9</v>
      </c>
      <c r="R25" s="29">
        <v>52.5</v>
      </c>
      <c r="S25" s="35">
        <v>123.9</v>
      </c>
      <c r="T25" s="35">
        <v>33.700000000000003</v>
      </c>
    </row>
    <row r="26" spans="1:21" x14ac:dyDescent="0.3">
      <c r="A26" s="19" t="s">
        <v>118</v>
      </c>
      <c r="N26" s="60"/>
      <c r="O26" s="26" t="s">
        <v>68</v>
      </c>
      <c r="P26" s="29">
        <v>47.2</v>
      </c>
      <c r="Q26" s="29">
        <v>32.799999999999997</v>
      </c>
      <c r="R26" s="29">
        <v>20</v>
      </c>
      <c r="S26" s="35">
        <v>90.4</v>
      </c>
      <c r="T26" s="35">
        <v>34.299999999999997</v>
      </c>
    </row>
    <row r="27" spans="1:21" x14ac:dyDescent="0.3">
      <c r="A27" s="19" t="s">
        <v>114</v>
      </c>
      <c r="N27" s="80" t="s">
        <v>69</v>
      </c>
      <c r="O27" s="26" t="s">
        <v>70</v>
      </c>
      <c r="P27" s="29">
        <v>10.5</v>
      </c>
      <c r="Q27" s="29">
        <v>28.1</v>
      </c>
      <c r="R27" s="29">
        <v>61.5</v>
      </c>
      <c r="S27" s="35">
        <v>131.30000000000001</v>
      </c>
      <c r="T27" s="35">
        <v>35.299999999999997</v>
      </c>
    </row>
    <row r="28" spans="1:21" x14ac:dyDescent="0.3">
      <c r="A28" s="19" t="s">
        <v>45</v>
      </c>
      <c r="N28" s="80"/>
      <c r="O28" s="26" t="s">
        <v>71</v>
      </c>
      <c r="P28" s="29">
        <v>16.399999999999999</v>
      </c>
      <c r="Q28" s="29">
        <v>34.299999999999997</v>
      </c>
      <c r="R28" s="29">
        <v>49.4</v>
      </c>
      <c r="S28" s="35">
        <v>120.7</v>
      </c>
      <c r="T28" s="35">
        <v>34.5</v>
      </c>
    </row>
    <row r="29" spans="1:21" x14ac:dyDescent="0.3">
      <c r="A29" s="19" t="s">
        <v>44</v>
      </c>
      <c r="N29" s="80"/>
      <c r="O29" s="26" t="s">
        <v>72</v>
      </c>
      <c r="P29" s="29">
        <v>20.2</v>
      </c>
      <c r="Q29" s="29">
        <v>35.9</v>
      </c>
      <c r="R29" s="29">
        <v>44</v>
      </c>
      <c r="S29" s="35">
        <v>116</v>
      </c>
      <c r="T29" s="35">
        <v>35.299999999999997</v>
      </c>
    </row>
    <row r="30" spans="1:21" x14ac:dyDescent="0.3">
      <c r="N30" s="80"/>
      <c r="O30" s="26" t="s">
        <v>73</v>
      </c>
      <c r="P30" s="29">
        <v>24.4</v>
      </c>
      <c r="Q30" s="29">
        <v>34.6</v>
      </c>
      <c r="R30" s="29">
        <v>41</v>
      </c>
      <c r="S30" s="35">
        <v>113.2</v>
      </c>
      <c r="T30" s="35">
        <v>36.799999999999997</v>
      </c>
    </row>
    <row r="31" spans="1:21" x14ac:dyDescent="0.3">
      <c r="A31" s="20" t="s">
        <v>53</v>
      </c>
      <c r="N31" s="60" t="s">
        <v>74</v>
      </c>
      <c r="O31" s="26" t="s">
        <v>75</v>
      </c>
      <c r="P31" s="29">
        <v>13.3</v>
      </c>
      <c r="Q31" s="29">
        <v>32.5</v>
      </c>
      <c r="R31" s="29">
        <v>54.2</v>
      </c>
      <c r="S31" s="35">
        <v>124.8</v>
      </c>
      <c r="T31" s="35">
        <v>34.700000000000003</v>
      </c>
    </row>
    <row r="32" spans="1:21" x14ac:dyDescent="0.3">
      <c r="A32" s="20"/>
      <c r="B32" s="20" t="s">
        <v>115</v>
      </c>
      <c r="C32" s="20" t="s">
        <v>116</v>
      </c>
      <c r="D32" s="20" t="s">
        <v>117</v>
      </c>
      <c r="N32" s="60"/>
      <c r="O32" s="26" t="s">
        <v>76</v>
      </c>
      <c r="P32" s="29">
        <v>19.399999999999999</v>
      </c>
      <c r="Q32" s="29">
        <v>35</v>
      </c>
      <c r="R32" s="29">
        <v>45.6</v>
      </c>
      <c r="S32" s="35">
        <v>117.5</v>
      </c>
      <c r="T32" s="35">
        <v>34.799999999999997</v>
      </c>
    </row>
    <row r="33" spans="1:20" ht="16.5" customHeight="1" x14ac:dyDescent="0.3">
      <c r="A33" s="20" t="s">
        <v>73</v>
      </c>
      <c r="B33" s="21">
        <v>23.6</v>
      </c>
      <c r="C33" s="21">
        <v>31.1</v>
      </c>
      <c r="D33" s="21">
        <v>45.3</v>
      </c>
      <c r="N33" s="80" t="s">
        <v>77</v>
      </c>
      <c r="O33" s="26" t="s">
        <v>78</v>
      </c>
      <c r="P33" s="29">
        <v>21.1</v>
      </c>
      <c r="Q33" s="29">
        <v>35.6</v>
      </c>
      <c r="R33" s="29">
        <v>43.3</v>
      </c>
      <c r="S33" s="35">
        <v>115.1</v>
      </c>
      <c r="T33" s="35">
        <v>35.1</v>
      </c>
    </row>
    <row r="34" spans="1:20" x14ac:dyDescent="0.3">
      <c r="A34" s="20" t="s">
        <v>72</v>
      </c>
      <c r="B34" s="21">
        <v>19.8</v>
      </c>
      <c r="C34" s="21">
        <v>32.1</v>
      </c>
      <c r="D34" s="21">
        <v>48.1</v>
      </c>
      <c r="N34" s="80"/>
      <c r="O34" s="26" t="s">
        <v>79</v>
      </c>
      <c r="P34" s="29">
        <v>18.100000000000001</v>
      </c>
      <c r="Q34" s="29">
        <v>36.700000000000003</v>
      </c>
      <c r="R34" s="29">
        <v>45.2</v>
      </c>
      <c r="S34" s="35">
        <v>117.7</v>
      </c>
      <c r="T34" s="35">
        <v>34.299999999999997</v>
      </c>
    </row>
    <row r="35" spans="1:20" x14ac:dyDescent="0.3">
      <c r="A35" s="20" t="s">
        <v>71</v>
      </c>
      <c r="B35" s="21">
        <v>16</v>
      </c>
      <c r="C35" s="21">
        <v>32.1</v>
      </c>
      <c r="D35" s="21">
        <v>52</v>
      </c>
      <c r="N35" s="80"/>
      <c r="O35" s="26" t="s">
        <v>80</v>
      </c>
      <c r="P35" s="29">
        <v>18.899999999999999</v>
      </c>
      <c r="Q35" s="29">
        <v>34.799999999999997</v>
      </c>
      <c r="R35" s="29">
        <v>46.4</v>
      </c>
      <c r="S35" s="35">
        <v>117.8</v>
      </c>
      <c r="T35" s="35">
        <v>34.299999999999997</v>
      </c>
    </row>
    <row r="36" spans="1:20" x14ac:dyDescent="0.3">
      <c r="A36" s="20" t="s">
        <v>70</v>
      </c>
      <c r="B36" s="21">
        <v>11</v>
      </c>
      <c r="C36" s="21">
        <v>25.8</v>
      </c>
      <c r="D36" s="21">
        <v>63.2</v>
      </c>
      <c r="N36" s="80"/>
      <c r="O36" s="26" t="s">
        <v>81</v>
      </c>
      <c r="P36" s="29">
        <v>15.2</v>
      </c>
      <c r="Q36" s="29">
        <v>33.299999999999997</v>
      </c>
      <c r="R36" s="29">
        <v>51.5</v>
      </c>
      <c r="S36" s="35">
        <v>122.5</v>
      </c>
      <c r="T36" s="35">
        <v>34.5</v>
      </c>
    </row>
    <row r="37" spans="1:20" x14ac:dyDescent="0.3">
      <c r="A37" s="20"/>
      <c r="B37" s="21"/>
      <c r="C37" s="21"/>
      <c r="D37" s="21"/>
      <c r="N37" s="80"/>
      <c r="O37" s="26" t="s">
        <v>82</v>
      </c>
      <c r="P37" s="29">
        <v>10.6</v>
      </c>
      <c r="Q37" s="29">
        <v>30.1</v>
      </c>
      <c r="R37" s="29">
        <v>59.3</v>
      </c>
      <c r="S37" s="35">
        <v>129.30000000000001</v>
      </c>
      <c r="T37" s="35">
        <v>34.5</v>
      </c>
    </row>
    <row r="38" spans="1:20" x14ac:dyDescent="0.3">
      <c r="A38" s="20" t="s">
        <v>76</v>
      </c>
      <c r="B38" s="21">
        <v>18.8</v>
      </c>
      <c r="C38" s="21">
        <v>32.799999999999997</v>
      </c>
      <c r="D38" s="21">
        <v>48.4</v>
      </c>
      <c r="N38" s="61" t="s">
        <v>83</v>
      </c>
      <c r="O38" s="61"/>
      <c r="P38" s="29">
        <v>16.399999999999999</v>
      </c>
      <c r="Q38" s="29">
        <v>33.799999999999997</v>
      </c>
      <c r="R38" s="29">
        <v>49.8</v>
      </c>
      <c r="S38" s="35">
        <v>121.1</v>
      </c>
      <c r="T38" s="35">
        <v>34.9</v>
      </c>
    </row>
    <row r="39" spans="1:20" x14ac:dyDescent="0.3">
      <c r="A39" s="20" t="s">
        <v>75</v>
      </c>
      <c r="B39" s="21">
        <v>13</v>
      </c>
      <c r="C39" s="21">
        <v>29.7</v>
      </c>
      <c r="D39" s="21">
        <v>57.3</v>
      </c>
      <c r="N39" s="19" t="s">
        <v>44</v>
      </c>
    </row>
    <row r="40" spans="1:20" x14ac:dyDescent="0.3">
      <c r="A40" s="20"/>
      <c r="B40" s="21"/>
      <c r="C40" s="21"/>
      <c r="D40" s="21"/>
    </row>
    <row r="41" spans="1:20" x14ac:dyDescent="0.3">
      <c r="A41" s="31">
        <v>2021</v>
      </c>
      <c r="B41" s="21">
        <v>16.399999999999999</v>
      </c>
      <c r="C41" s="21">
        <v>33.799999999999997</v>
      </c>
      <c r="D41" s="21">
        <v>49.8</v>
      </c>
    </row>
    <row r="42" spans="1:20" x14ac:dyDescent="0.3">
      <c r="A42" s="31">
        <v>2022</v>
      </c>
      <c r="B42" s="21">
        <v>15.9</v>
      </c>
      <c r="C42" s="21">
        <v>31.3</v>
      </c>
      <c r="D42" s="21">
        <v>52.8</v>
      </c>
    </row>
  </sheetData>
  <mergeCells count="12">
    <mergeCell ref="N38:O38"/>
    <mergeCell ref="N4:O4"/>
    <mergeCell ref="N5:N6"/>
    <mergeCell ref="N7:N10"/>
    <mergeCell ref="N11:N12"/>
    <mergeCell ref="N13:N17"/>
    <mergeCell ref="N18:O18"/>
    <mergeCell ref="N24:O24"/>
    <mergeCell ref="N25:N26"/>
    <mergeCell ref="N27:N30"/>
    <mergeCell ref="N31:N32"/>
    <mergeCell ref="N33:N3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5"/>
  <sheetViews>
    <sheetView workbookViewId="0"/>
  </sheetViews>
  <sheetFormatPr baseColWidth="10" defaultRowHeight="16.5" x14ac:dyDescent="0.3"/>
  <cols>
    <col min="1" max="1" width="188" style="18" customWidth="1"/>
    <col min="2" max="9" width="11.42578125" style="2"/>
    <col min="10" max="12" width="11.42578125" style="3"/>
    <col min="13" max="16384" width="11.42578125" style="2"/>
  </cols>
  <sheetData>
    <row r="2" spans="1:1" ht="25.5" x14ac:dyDescent="0.3">
      <c r="A2" s="1" t="s">
        <v>0</v>
      </c>
    </row>
    <row r="3" spans="1:1" x14ac:dyDescent="0.3">
      <c r="A3" s="4"/>
    </row>
    <row r="4" spans="1:1" x14ac:dyDescent="0.3">
      <c r="A4" s="5" t="s">
        <v>1</v>
      </c>
    </row>
    <row r="5" spans="1:1" ht="49.5" x14ac:dyDescent="0.3">
      <c r="A5" s="9" t="s">
        <v>40</v>
      </c>
    </row>
    <row r="6" spans="1:1" x14ac:dyDescent="0.3">
      <c r="A6" s="7"/>
    </row>
    <row r="7" spans="1:1" x14ac:dyDescent="0.3">
      <c r="A7" s="5" t="s">
        <v>2</v>
      </c>
    </row>
    <row r="8" spans="1:1" ht="49.5" x14ac:dyDescent="0.3">
      <c r="A8" s="6" t="s">
        <v>3</v>
      </c>
    </row>
    <row r="9" spans="1:1" x14ac:dyDescent="0.3">
      <c r="A9" s="6"/>
    </row>
    <row r="10" spans="1:1" ht="33" x14ac:dyDescent="0.3">
      <c r="A10" s="6" t="s">
        <v>25</v>
      </c>
    </row>
    <row r="11" spans="1:1" ht="49.5" x14ac:dyDescent="0.3">
      <c r="A11" s="6" t="s">
        <v>26</v>
      </c>
    </row>
    <row r="12" spans="1:1" ht="66" x14ac:dyDescent="0.3">
      <c r="A12" s="8" t="s">
        <v>27</v>
      </c>
    </row>
    <row r="13" spans="1:1" ht="33" x14ac:dyDescent="0.3">
      <c r="A13" s="9" t="s">
        <v>28</v>
      </c>
    </row>
    <row r="14" spans="1:1" ht="49.5" x14ac:dyDescent="0.3">
      <c r="A14" s="10" t="s">
        <v>4</v>
      </c>
    </row>
    <row r="15" spans="1:1" ht="18" customHeight="1" x14ac:dyDescent="0.3">
      <c r="A15" s="6"/>
    </row>
    <row r="16" spans="1:1" x14ac:dyDescent="0.3">
      <c r="A16" s="6" t="s">
        <v>29</v>
      </c>
    </row>
    <row r="17" spans="1:1" ht="33" x14ac:dyDescent="0.3">
      <c r="A17" s="11" t="s">
        <v>30</v>
      </c>
    </row>
    <row r="18" spans="1:1" ht="33" x14ac:dyDescent="0.3">
      <c r="A18" s="6" t="s">
        <v>31</v>
      </c>
    </row>
    <row r="19" spans="1:1" ht="33" x14ac:dyDescent="0.3">
      <c r="A19" s="6" t="s">
        <v>32</v>
      </c>
    </row>
    <row r="20" spans="1:1" ht="33" x14ac:dyDescent="0.3">
      <c r="A20" s="12" t="s">
        <v>5</v>
      </c>
    </row>
    <row r="21" spans="1:1" x14ac:dyDescent="0.3">
      <c r="A21" s="7"/>
    </row>
    <row r="22" spans="1:1" x14ac:dyDescent="0.3">
      <c r="A22" s="13" t="s">
        <v>6</v>
      </c>
    </row>
    <row r="23" spans="1:1" ht="264" x14ac:dyDescent="0.3">
      <c r="A23" s="9" t="s">
        <v>7</v>
      </c>
    </row>
    <row r="24" spans="1:1" x14ac:dyDescent="0.3">
      <c r="A24" s="14"/>
    </row>
    <row r="25" spans="1:1" x14ac:dyDescent="0.3">
      <c r="A25" s="13" t="s">
        <v>8</v>
      </c>
    </row>
    <row r="26" spans="1:1" ht="132" x14ac:dyDescent="0.3">
      <c r="A26" s="9" t="s">
        <v>9</v>
      </c>
    </row>
    <row r="27" spans="1:1" x14ac:dyDescent="0.3">
      <c r="A27" s="9"/>
    </row>
    <row r="28" spans="1:1" x14ac:dyDescent="0.3">
      <c r="A28" s="15" t="s">
        <v>33</v>
      </c>
    </row>
    <row r="29" spans="1:1" x14ac:dyDescent="0.3">
      <c r="A29" s="15" t="s">
        <v>10</v>
      </c>
    </row>
    <row r="30" spans="1:1" x14ac:dyDescent="0.3">
      <c r="A30" s="15" t="s">
        <v>11</v>
      </c>
    </row>
    <row r="31" spans="1:1" x14ac:dyDescent="0.3">
      <c r="A31" s="15" t="s">
        <v>12</v>
      </c>
    </row>
    <row r="32" spans="1:1" x14ac:dyDescent="0.3">
      <c r="A32" s="15"/>
    </row>
    <row r="33" spans="1:1" x14ac:dyDescent="0.3">
      <c r="A33" s="15" t="s">
        <v>34</v>
      </c>
    </row>
    <row r="34" spans="1:1" x14ac:dyDescent="0.3">
      <c r="A34" s="15" t="s">
        <v>13</v>
      </c>
    </row>
    <row r="35" spans="1:1" x14ac:dyDescent="0.3">
      <c r="A35" s="15" t="s">
        <v>14</v>
      </c>
    </row>
    <row r="36" spans="1:1" x14ac:dyDescent="0.3">
      <c r="A36" s="15" t="s">
        <v>15</v>
      </c>
    </row>
    <row r="37" spans="1:1" x14ac:dyDescent="0.3">
      <c r="A37" s="15"/>
    </row>
    <row r="38" spans="1:1" x14ac:dyDescent="0.3">
      <c r="A38" s="15" t="s">
        <v>35</v>
      </c>
    </row>
    <row r="39" spans="1:1" x14ac:dyDescent="0.3">
      <c r="A39" s="15" t="s">
        <v>16</v>
      </c>
    </row>
    <row r="40" spans="1:1" x14ac:dyDescent="0.3">
      <c r="A40" s="15" t="s">
        <v>17</v>
      </c>
    </row>
    <row r="41" spans="1:1" x14ac:dyDescent="0.3">
      <c r="A41" s="15" t="s">
        <v>18</v>
      </c>
    </row>
    <row r="42" spans="1:1" x14ac:dyDescent="0.3">
      <c r="A42" s="15"/>
    </row>
    <row r="43" spans="1:1" x14ac:dyDescent="0.3">
      <c r="A43" s="15" t="s">
        <v>36</v>
      </c>
    </row>
    <row r="44" spans="1:1" x14ac:dyDescent="0.3">
      <c r="A44" s="15" t="s">
        <v>19</v>
      </c>
    </row>
    <row r="45" spans="1:1" x14ac:dyDescent="0.3">
      <c r="A45" s="15" t="s">
        <v>20</v>
      </c>
    </row>
    <row r="46" spans="1:1" x14ac:dyDescent="0.3">
      <c r="A46" s="15" t="s">
        <v>21</v>
      </c>
    </row>
    <row r="47" spans="1:1" x14ac:dyDescent="0.3">
      <c r="A47" s="7"/>
    </row>
    <row r="48" spans="1:1" x14ac:dyDescent="0.3">
      <c r="A48" s="13" t="s">
        <v>22</v>
      </c>
    </row>
    <row r="49" spans="1:1" x14ac:dyDescent="0.3">
      <c r="A49" s="15" t="s">
        <v>23</v>
      </c>
    </row>
    <row r="50" spans="1:1" x14ac:dyDescent="0.3">
      <c r="A50" s="15" t="s">
        <v>24</v>
      </c>
    </row>
    <row r="51" spans="1:1" x14ac:dyDescent="0.3">
      <c r="A51" s="15" t="s">
        <v>37</v>
      </c>
    </row>
    <row r="52" spans="1:1" x14ac:dyDescent="0.3">
      <c r="A52" s="15" t="s">
        <v>38</v>
      </c>
    </row>
    <row r="53" spans="1:1" x14ac:dyDescent="0.3">
      <c r="A53" s="16" t="s">
        <v>39</v>
      </c>
    </row>
    <row r="54" spans="1:1" x14ac:dyDescent="0.3">
      <c r="A54" s="17"/>
    </row>
    <row r="55" spans="1:1" x14ac:dyDescent="0.3">
      <c r="A55" s="18"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Fig. 1</vt:lpstr>
      <vt:lpstr>Fig. 2</vt:lpstr>
      <vt:lpstr>Fig. 3</vt:lpstr>
      <vt:lpstr>Fig. 4</vt:lpstr>
      <vt:lpstr>Fig. 4 bis</vt:lpstr>
      <vt:lpstr>Fig. 5</vt:lpstr>
      <vt:lpstr>Fig. 6</vt:lpstr>
      <vt:lpstr>Fig. 7</vt:lpstr>
      <vt:lpstr>Méthodologie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2023-03-01T14:57:15Z</dcterms:modified>
</cp:coreProperties>
</file>